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'Dashboard'!$A$1:$M$339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b val="1"/>
      <color rgb="009C0006"/>
      <sz val="11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42" fillId="6" borderId="0" pivotButton="0" quotePrefix="0" xfId="0"/>
    <xf numFmtId="0" fontId="55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'Data'!$E$13:$L$13</f>
            </numRef>
          </cat>
          <val>
            <numRef>
              <f>'Metrics'!$E$6:$L$6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'Data'!$E$13:$L$13</f>
            </numRef>
          </cat>
          <val>
            <numRef>
              <f>'ChartData'!$E$5:$L$5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41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67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38137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310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CPRX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Revenue &amp; Net Income by Segment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Return on Invested Capital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3" t="inlineStr">
        <is>
          <t>Capital Returns &amp; Diluted Shares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40" t="inlineStr">
        <is>
          <t>Financial Performance (10-Year)</t>
        </is>
      </c>
      <c r="B94" s="441" t="n"/>
      <c r="C94" s="441" t="n"/>
      <c r="D94" s="441" t="n"/>
      <c r="E94" s="441" t="n"/>
      <c r="F94" s="441" t="n"/>
      <c r="G94" s="441" t="n"/>
      <c r="H94" s="441" t="n"/>
      <c r="I94" s="441" t="n"/>
      <c r="J94" s="441" t="n"/>
      <c r="K94" s="441" t="n"/>
      <c r="L94" s="441" t="n"/>
      <c r="M94" s="441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Revenue &amp; Operating Income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Operating Margin Trend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GAAP EPS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Free Cash Flow vs. Net Income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Capital Returns vs. FCF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3" t="inlineStr">
        <is>
          <t>Debt &amp; Leverage Trajectory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40" t="inlineStr">
        <is>
          <t>Valuation</t>
        </is>
      </c>
      <c r="B253" s="441" t="n"/>
      <c r="C253" s="441" t="n"/>
      <c r="D253" s="441" t="n"/>
      <c r="E253" s="441" t="n"/>
      <c r="F253" s="441" t="n"/>
      <c r="G253" s="441" t="n"/>
      <c r="H253" s="441" t="n"/>
      <c r="I253" s="441" t="n"/>
      <c r="J253" s="441" t="n"/>
      <c r="K253" s="441" t="n"/>
      <c r="L253" s="441" t="n"/>
      <c r="M253" s="441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35" t="n"/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40" t="inlineStr">
        <is>
          <t>Quarterly Trend</t>
        </is>
      </c>
      <c r="B308" s="441" t="n"/>
      <c r="C308" s="441" t="n"/>
      <c r="D308" s="441" t="n"/>
      <c r="E308" s="441" t="n"/>
      <c r="F308" s="441" t="n"/>
      <c r="G308" s="441" t="n"/>
      <c r="H308" s="441" t="n"/>
      <c r="I308" s="441" t="n"/>
      <c r="J308" s="441" t="n"/>
      <c r="K308" s="441" t="n"/>
      <c r="L308" s="441" t="n"/>
      <c r="M308" s="441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43" t="inlineStr">
        <is>
          <t>Quarterly Revenue &amp; Net Margin</t>
        </is>
      </c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2" t="n"/>
      <c r="C4" s="472" t="n"/>
      <c r="D4" s="472" t="n"/>
      <c r="E4" s="472" t="n"/>
      <c r="F4" s="472" t="n"/>
      <c r="G4" s="472" t="n"/>
      <c r="H4" s="472" t="n"/>
      <c r="I4" s="472" t="n"/>
      <c r="J4" s="472" t="n"/>
      <c r="K4" s="472" t="n"/>
      <c r="L4" s="472" t="n"/>
      <c r="M4" s="472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31.5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122.42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3856.23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-709.171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3147.059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10.64450652965828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18.75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1.639284888881069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0.05204079012320854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2" t="n"/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2" t="n"/>
    </row>
    <row r="24" ht="18" customHeight="1" s="74">
      <c r="A24" s="297" t="inlineStr">
        <is>
          <t>Risk-Free Rate (10Y UST)</t>
        </is>
      </c>
      <c r="B24" s="304" t="n">
        <v>0.0468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0.74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2" t="n"/>
      <c r="C39" s="472" t="n"/>
      <c r="D39" s="472" t="n"/>
      <c r="E39" s="472" t="n"/>
      <c r="F39" s="472" t="n"/>
      <c r="G39" s="472" t="n"/>
      <c r="H39" s="472" t="n"/>
      <c r="I39" s="472" t="n"/>
      <c r="J39" s="472" t="n"/>
      <c r="K39" s="472" t="n"/>
      <c r="L39" s="472" t="n"/>
      <c r="M39" s="472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2.45</v>
      </c>
      <c r="C41" s="438" t="n">
        <v>1.05</v>
      </c>
      <c r="D41" s="438" t="n">
        <v>3.91</v>
      </c>
      <c r="E41" s="438" t="n">
        <v>1.92</v>
      </c>
      <c r="F41" s="438" t="n">
        <v>3.75</v>
      </c>
      <c r="G41" s="438" t="n">
        <v>3.34</v>
      </c>
      <c r="H41" s="438" t="n">
        <v>6.77</v>
      </c>
      <c r="I41" s="438" t="n">
        <v>18.6</v>
      </c>
      <c r="J41" s="438" t="n">
        <v>16.81</v>
      </c>
      <c r="K41" s="438" t="n">
        <v>20.87</v>
      </c>
      <c r="L41" s="438" t="n">
        <v>23.34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2" t="n"/>
      <c r="C44" s="472" t="n"/>
      <c r="D44" s="472" t="n"/>
      <c r="E44" s="472" t="n"/>
      <c r="F44" s="472" t="n"/>
      <c r="G44" s="472" t="n"/>
      <c r="H44" s="472" t="n"/>
      <c r="I44" s="472" t="n"/>
      <c r="J44" s="472" t="n"/>
      <c r="K44" s="472" t="n"/>
      <c r="L44" s="472" t="n"/>
      <c r="M44" s="472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158" t="n"/>
      <c r="C46" s="158" t="n"/>
      <c r="D46" s="486" t="n">
        <v>3.8</v>
      </c>
      <c r="E46" s="486" t="n">
        <v>242.4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158" t="n"/>
      <c r="C47" s="158" t="n"/>
      <c r="D47" s="486" t="n">
        <v>10.1</v>
      </c>
      <c r="E47" s="486" t="n">
        <v>118.9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6" t="n">
        <v>8.199999999999999</v>
      </c>
      <c r="C48" s="486" t="n">
        <v>1.8</v>
      </c>
      <c r="D48" s="486" t="n">
        <v>21.6</v>
      </c>
      <c r="E48" s="486" t="n">
        <v>1.2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CPRX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Catalyst Pharmaceuticals Inc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 Care / Specialty Pharma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0.74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31.5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3856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0</v>
      </c>
      <c r="C14" s="379" t="n">
        <v>0</v>
      </c>
      <c r="D14" s="379" t="n">
        <v>0</v>
      </c>
      <c r="E14" s="379" t="n">
        <v>0.5</v>
      </c>
      <c r="F14" s="379" t="n">
        <v>102.306337</v>
      </c>
      <c r="G14" s="379" t="n">
        <v>119.072803</v>
      </c>
      <c r="H14" s="379" t="n">
        <v>140.833</v>
      </c>
      <c r="I14" s="379" t="n">
        <v>214.203</v>
      </c>
      <c r="J14" s="379" t="n">
        <v>398.204</v>
      </c>
      <c r="K14" s="379" t="n">
        <v>491.734</v>
      </c>
      <c r="L14" s="379" t="n">
        <v>588.989</v>
      </c>
      <c r="M14" s="308" t="inlineStr">
        <is>
          <t>CPRX 10k 2025.pdf | p.93 | Consolidated Statements of Operations and Comprehensive Income | Total revenues | as-printed: 588,989</t>
        </is>
      </c>
      <c r="N14" s="380" t="n">
        <v>98.509</v>
      </c>
      <c r="O14" s="380" t="n">
        <v>122.71</v>
      </c>
      <c r="P14" s="380" t="n">
        <v>128.695</v>
      </c>
      <c r="Q14" s="380" t="n">
        <v>141.82</v>
      </c>
      <c r="R14" s="380" t="n">
        <v>141.421</v>
      </c>
      <c r="S14" s="380" t="n">
        <v>146.563</v>
      </c>
      <c r="T14" s="380" t="n">
        <v>148.392</v>
      </c>
      <c r="U14" s="380" t="n">
        <v>152.613</v>
      </c>
      <c r="V14" s="381" t="n">
        <v>149.39</v>
      </c>
      <c r="W14" s="455" t="n"/>
      <c r="X14" s="455" t="n"/>
      <c r="Y14" s="455" t="n"/>
    </row>
    <row r="15" ht="15" customHeight="1" s="74">
      <c r="A15" s="17" t="inlineStr">
        <is>
          <t>Cost of Goods Sold</t>
        </is>
      </c>
      <c r="B15" s="382" t="n">
        <v>0</v>
      </c>
      <c r="C15" s="382" t="n">
        <v>0</v>
      </c>
      <c r="D15" s="382" t="n">
        <v>0</v>
      </c>
      <c r="E15" s="382" t="n">
        <v>0</v>
      </c>
      <c r="F15" s="382" t="n">
        <v>14.759139</v>
      </c>
      <c r="G15" s="382" t="n">
        <v>17.039157</v>
      </c>
      <c r="H15" s="382" t="n">
        <v>21.884</v>
      </c>
      <c r="I15" s="382" t="n">
        <v>34.393</v>
      </c>
      <c r="J15" s="382" t="n">
        <v>51.967</v>
      </c>
      <c r="K15" s="382" t="n">
        <v>68.845</v>
      </c>
      <c r="L15" s="382" t="n">
        <v>87.253</v>
      </c>
      <c r="M15" s="308" t="inlineStr">
        <is>
          <t>CPRX 10k 2025.pdf | p.93 | Consolidated Statements of Operations and Comprehensive Income | Cost of sales (a) | as-printed: 87,253</t>
        </is>
      </c>
      <c r="N15" s="383" t="n">
        <v>12.52</v>
      </c>
      <c r="O15" s="383" t="n">
        <v>15.405</v>
      </c>
      <c r="P15" s="383" t="n">
        <v>19.277</v>
      </c>
      <c r="Q15" s="383" t="n">
        <v>21.643</v>
      </c>
      <c r="R15" s="383" t="n">
        <v>17.911</v>
      </c>
      <c r="S15" s="383" t="n">
        <v>20.614</v>
      </c>
      <c r="T15" s="383" t="n">
        <v>22.654</v>
      </c>
      <c r="U15" s="383" t="n">
        <v>26.074</v>
      </c>
      <c r="V15" s="384" t="n">
        <v>14.475</v>
      </c>
      <c r="W15" s="455" t="n"/>
      <c r="X15" s="455" t="n"/>
      <c r="Y15" s="455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456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8.597009999999999</v>
      </c>
      <c r="C17" s="382" t="n">
        <v>7.91026</v>
      </c>
      <c r="D17" s="382" t="n">
        <v>7.304399</v>
      </c>
      <c r="E17" s="382" t="n">
        <v>15.875961</v>
      </c>
      <c r="F17" s="382" t="n">
        <v>36.881187</v>
      </c>
      <c r="G17" s="382" t="n">
        <v>44.233754</v>
      </c>
      <c r="H17" s="382" t="n">
        <v>49.628</v>
      </c>
      <c r="I17" s="382" t="n">
        <v>58.183</v>
      </c>
      <c r="J17" s="382" t="n">
        <v>133.71</v>
      </c>
      <c r="K17" s="382" t="n">
        <v>177.74</v>
      </c>
      <c r="L17" s="382" t="n">
        <v>193.751</v>
      </c>
      <c r="M17" s="308" t="inlineStr">
        <is>
          <t>CPRX 10k 2025.pdf | p.93 | Consolidated Statements of Operations and Comprehensive Income | Selling, general and administrative (a) | as-printed: 193,751</t>
        </is>
      </c>
      <c r="N17" s="383" t="n">
        <v>46.938</v>
      </c>
      <c r="O17" s="383" t="n">
        <v>40.73</v>
      </c>
      <c r="P17" s="383" t="n">
        <v>45.88</v>
      </c>
      <c r="Q17" s="383" t="n">
        <v>44.19200000000001</v>
      </c>
      <c r="R17" s="383" t="n">
        <v>46.911</v>
      </c>
      <c r="S17" s="383" t="n">
        <v>45.949</v>
      </c>
      <c r="T17" s="383" t="n">
        <v>47.47</v>
      </c>
      <c r="U17" s="383" t="n">
        <v>53.42100000000002</v>
      </c>
      <c r="V17" s="384" t="n">
        <v>49.319</v>
      </c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>
        <v>11.801342</v>
      </c>
      <c r="C18" s="379" t="n">
        <v>11.369941</v>
      </c>
      <c r="D18" s="379" t="n">
        <v>11.375237</v>
      </c>
      <c r="E18" s="379" t="n">
        <v>19.919204</v>
      </c>
      <c r="F18" s="379" t="n">
        <v>18.842752</v>
      </c>
      <c r="G18" s="379" t="n">
        <v>16.496715</v>
      </c>
      <c r="H18" s="379" t="n">
        <v>16.936</v>
      </c>
      <c r="I18" s="379" t="n">
        <v>19.789</v>
      </c>
      <c r="J18" s="379" t="n">
        <v>93.15000000000001</v>
      </c>
      <c r="K18" s="379" t="n">
        <v>12.648</v>
      </c>
      <c r="L18" s="379" t="n">
        <v>12.709</v>
      </c>
      <c r="M18" s="308" t="inlineStr">
        <is>
          <t>CPRX 10k 2025.pdf | p.93 | Consolidated Statements of Operations and Comprehensive Income | Research and development | as-printed: 12,709</t>
        </is>
      </c>
      <c r="N18" s="380" t="n">
        <v>2.581</v>
      </c>
      <c r="O18" s="380" t="n">
        <v>2.985</v>
      </c>
      <c r="P18" s="380" t="n">
        <v>3.284</v>
      </c>
      <c r="Q18" s="380" t="n">
        <v>3.798</v>
      </c>
      <c r="R18" s="380" t="n">
        <v>3.887</v>
      </c>
      <c r="S18" s="380" t="n">
        <v>4.358</v>
      </c>
      <c r="T18" s="380" t="n">
        <v>2.657</v>
      </c>
      <c r="U18" s="380" t="n">
        <v>1.807</v>
      </c>
      <c r="V18" s="381" t="n">
        <v>2.661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20.398352</v>
      </c>
      <c r="C19" s="71" t="n">
        <v>19.280201</v>
      </c>
      <c r="D19" s="71" t="n">
        <v>18.679636</v>
      </c>
      <c r="E19" s="71" t="n">
        <v>35.795165</v>
      </c>
      <c r="F19" s="71" t="n">
        <v>55.72393899999999</v>
      </c>
      <c r="G19" s="71" t="n">
        <v>60.73046899999999</v>
      </c>
      <c r="H19" s="71" t="n">
        <v>66.56399999999999</v>
      </c>
      <c r="I19" s="71" t="n">
        <v>77.97200000000001</v>
      </c>
      <c r="J19" s="71" t="n">
        <v>259.425</v>
      </c>
      <c r="K19" s="71" t="n">
        <v>227.765</v>
      </c>
      <c r="L19" s="71" t="n">
        <v>243.958</v>
      </c>
      <c r="M19" s="308" t="inlineStr">
        <is>
          <t>CPRX 10k 2018.pdf | p.73 | Consolidated Statements of Operations and Comprehensive Loss | Total operating costs and expenses | as-printed: 35,795,165</t>
        </is>
      </c>
      <c r="N19" s="216" t="n">
        <v>58.863</v>
      </c>
      <c r="O19" s="216" t="n">
        <v>53.059</v>
      </c>
      <c r="P19" s="216" t="n">
        <v>58.50899999999999</v>
      </c>
      <c r="Q19" s="216" t="n">
        <v>57.334</v>
      </c>
      <c r="R19" s="216" t="n">
        <v>60.14299999999999</v>
      </c>
      <c r="S19" s="216" t="n">
        <v>59.65100000000001</v>
      </c>
      <c r="T19" s="216" t="n">
        <v>59.471</v>
      </c>
      <c r="U19" s="216" t="n">
        <v>64.693</v>
      </c>
      <c r="V19" s="256" t="n">
        <v>61.68300000000002</v>
      </c>
      <c r="W19" s="456" t="n"/>
      <c r="X19" s="456" t="n"/>
      <c r="Y19" s="456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0.045689</v>
      </c>
      <c r="E21" s="382" t="n">
        <v>0.037978</v>
      </c>
      <c r="F21" s="382" t="n">
        <v>0.054327</v>
      </c>
      <c r="G21" s="382" t="n">
        <v>0.09206499999999999</v>
      </c>
      <c r="H21" s="382" t="n">
        <v>0.192</v>
      </c>
      <c r="I21" s="382" t="n">
        <v>1.239</v>
      </c>
      <c r="J21" s="382" t="n">
        <v>32.881</v>
      </c>
      <c r="K21" s="382" t="n">
        <v>37.774</v>
      </c>
      <c r="L21" s="382" t="n">
        <v>37.873</v>
      </c>
      <c r="M21" s="308" t="inlineStr">
        <is>
          <t>CPRX 10k 2025.pdf | p.95 | Consolidated Statements of Cash Flows | Depreciation and amortization (sum of two cash-flow add-back lines) | as-printed: 37,873</t>
        </is>
      </c>
      <c r="N21" s="383" t="n">
        <v>9.4</v>
      </c>
      <c r="O21" s="383" t="n">
        <v>9.4</v>
      </c>
      <c r="P21" s="383" t="n">
        <v>9.5</v>
      </c>
      <c r="Q21" s="383" t="n">
        <v>9.5</v>
      </c>
      <c r="R21" s="383" t="n">
        <v>9.5</v>
      </c>
      <c r="S21" s="383" t="n">
        <v>9.5</v>
      </c>
      <c r="T21" s="383" t="n">
        <v>9.4</v>
      </c>
      <c r="U21" s="383" t="n">
        <v>9.5</v>
      </c>
      <c r="V21" s="384" t="n">
        <v>9.800000000000001</v>
      </c>
      <c r="W21" s="384" t="n"/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-20.398352</v>
      </c>
      <c r="C22" s="70" t="n">
        <v>-19.280201</v>
      </c>
      <c r="D22" s="70" t="n">
        <v>-18.679636</v>
      </c>
      <c r="E22" s="70" t="n">
        <v>-35.295165</v>
      </c>
      <c r="F22" s="70" t="n">
        <v>31.823259</v>
      </c>
      <c r="G22" s="70" t="n">
        <v>41.303177</v>
      </c>
      <c r="H22" s="70" t="n">
        <v>52.385</v>
      </c>
      <c r="I22" s="70" t="n">
        <v>101.838</v>
      </c>
      <c r="J22" s="70" t="n">
        <v>86.812</v>
      </c>
      <c r="K22" s="70" t="n">
        <v>195.124</v>
      </c>
      <c r="L22" s="70" t="n">
        <v>257.778</v>
      </c>
      <c r="M22" s="308" t="inlineStr">
        <is>
          <t>CPRX 10k 2025.pdf | p.93 | Consolidated Statements of Operations and Comprehensive Income | Operating income | as-printed: 257,778</t>
        </is>
      </c>
      <c r="N22" s="220" t="n">
        <v>27.126</v>
      </c>
      <c r="O22" s="220" t="n">
        <v>54.246</v>
      </c>
      <c r="P22" s="220" t="n">
        <v>50.909</v>
      </c>
      <c r="Q22" s="220" t="n">
        <v>62.84299999999999</v>
      </c>
      <c r="R22" s="220" t="n">
        <v>63.367</v>
      </c>
      <c r="S22" s="220" t="n">
        <v>66.298</v>
      </c>
      <c r="T22" s="220" t="n">
        <v>66.267</v>
      </c>
      <c r="U22" s="220" t="n">
        <v>61.846</v>
      </c>
      <c r="V22" s="258" t="n">
        <v>73.232</v>
      </c>
      <c r="W22" s="456" t="n"/>
      <c r="X22" s="456" t="n"/>
      <c r="Y22" s="456" t="n"/>
    </row>
    <row r="23" ht="15" customHeight="1" s="74">
      <c r="A23" s="17" t="inlineStr">
        <is>
          <t>Interest Expense</t>
        </is>
      </c>
      <c r="B23" s="382" t="n"/>
      <c r="C23" s="382" t="n"/>
      <c r="D23" s="382" t="n"/>
      <c r="E23" s="382" t="n"/>
      <c r="F23" s="382" t="n"/>
      <c r="G23" s="382" t="n"/>
      <c r="H23" s="382" t="n"/>
      <c r="I23" s="382" t="n"/>
      <c r="J23" s="382" t="n"/>
      <c r="K23" s="382" t="n"/>
      <c r="L23" s="382" t="n"/>
      <c r="N23" s="383" t="n">
        <v>0</v>
      </c>
      <c r="O23" s="383" t="n">
        <v>0</v>
      </c>
      <c r="P23" s="383" t="n">
        <v>0</v>
      </c>
      <c r="Q23" s="383" t="n"/>
      <c r="R23" s="383" t="n">
        <v>0</v>
      </c>
      <c r="S23" s="383" t="n"/>
      <c r="T23" s="383" t="n">
        <v>0</v>
      </c>
      <c r="U23" s="383" t="n"/>
      <c r="V23" s="384" t="n">
        <v>0</v>
      </c>
      <c r="W23" s="455" t="n"/>
      <c r="X23" s="455" t="n"/>
      <c r="Y23" s="455" t="n"/>
    </row>
    <row r="24" ht="15" customHeight="1" s="74">
      <c r="A24" s="15" t="inlineStr">
        <is>
          <t>Pre-Tax Income</t>
        </is>
      </c>
      <c r="B24" s="70" t="n">
        <v>-20.232958</v>
      </c>
      <c r="C24" s="70" t="n">
        <v>-18.072452</v>
      </c>
      <c r="D24" s="70" t="n">
        <v>-18.412377</v>
      </c>
      <c r="E24" s="70" t="n">
        <v>-34.003514</v>
      </c>
      <c r="F24" s="70" t="n">
        <v>33.409033</v>
      </c>
      <c r="G24" s="70" t="n">
        <v>41.890074</v>
      </c>
      <c r="H24" s="70" t="n">
        <v>52.667</v>
      </c>
      <c r="I24" s="70" t="n">
        <v>104.719</v>
      </c>
      <c r="J24" s="70" t="n">
        <v>94.511</v>
      </c>
      <c r="K24" s="70" t="n">
        <v>216.263</v>
      </c>
      <c r="L24" s="70" t="n">
        <v>283.515</v>
      </c>
      <c r="M24" s="308" t="inlineStr">
        <is>
          <t>CPRX 10k 2025.pdf | p.93 | Consolidated Statements of Operations and Comprehensive Income | Net income before income taxes | as-printed: 283,515</t>
        </is>
      </c>
      <c r="N24" s="220" t="n">
        <v>29.089</v>
      </c>
      <c r="O24" s="220" t="n">
        <v>55.788</v>
      </c>
      <c r="P24" s="220" t="n">
        <v>57.205</v>
      </c>
      <c r="Q24" s="220" t="n">
        <v>74.18100000000001</v>
      </c>
      <c r="R24" s="220" t="n">
        <v>71.286</v>
      </c>
      <c r="S24" s="220" t="n">
        <v>69.29300000000001</v>
      </c>
      <c r="T24" s="220" t="n">
        <v>71.035</v>
      </c>
      <c r="U24" s="220" t="n">
        <v>71.90099999999998</v>
      </c>
      <c r="V24" s="258" t="n">
        <v>84.229</v>
      </c>
      <c r="W24" s="456" t="n"/>
      <c r="X24" s="456" t="n"/>
      <c r="Y24" s="456" t="n"/>
    </row>
    <row r="25" ht="15" customHeight="1" s="74">
      <c r="A25" s="17" t="inlineStr">
        <is>
          <t>Tax Expense</t>
        </is>
      </c>
      <c r="B25" s="388" t="n">
        <v>0</v>
      </c>
      <c r="C25" s="388" t="n">
        <v>0</v>
      </c>
      <c r="D25" s="388" t="n">
        <v>0</v>
      </c>
      <c r="E25" s="388" t="n">
        <v>0</v>
      </c>
      <c r="F25" s="388" t="n">
        <v>1.533696</v>
      </c>
      <c r="G25" s="388" t="n">
        <v>-33.092926</v>
      </c>
      <c r="H25" s="388" t="n">
        <v>13.185</v>
      </c>
      <c r="I25" s="388" t="n">
        <v>21.64</v>
      </c>
      <c r="J25" s="388" t="n">
        <v>23.101</v>
      </c>
      <c r="K25" s="388" t="n">
        <v>52.374</v>
      </c>
      <c r="L25" s="388" t="n">
        <v>69.18899999999999</v>
      </c>
      <c r="M25" s="308" t="inlineStr">
        <is>
          <t>CPRX 10k 2025.pdf | p.93 | Consolidated Statements of Operations and Comprehensive Income | Income tax provision | as-printed: 69,189</t>
        </is>
      </c>
      <c r="N25" s="389" t="n">
        <v>5.814</v>
      </c>
      <c r="O25" s="389" t="n">
        <v>14.994</v>
      </c>
      <c r="P25" s="389" t="n">
        <v>13.321</v>
      </c>
      <c r="Q25" s="389" t="n">
        <v>18.245</v>
      </c>
      <c r="R25" s="389" t="n">
        <v>14.549</v>
      </c>
      <c r="S25" s="389" t="n">
        <v>17.185</v>
      </c>
      <c r="T25" s="389" t="n">
        <v>18.252</v>
      </c>
      <c r="U25" s="389" t="n">
        <v>19.203</v>
      </c>
      <c r="V25" s="390" t="n">
        <v>20.495</v>
      </c>
      <c r="W25" s="455" t="n"/>
      <c r="X25" s="455" t="n"/>
      <c r="Y25" s="455" t="n"/>
    </row>
    <row r="26" ht="15" customHeight="1" s="74">
      <c r="A26" s="15" t="inlineStr">
        <is>
          <t>Net Income</t>
        </is>
      </c>
      <c r="B26" s="379" t="n">
        <v>-20.232958</v>
      </c>
      <c r="C26" s="379" t="n">
        <v>-18.072452</v>
      </c>
      <c r="D26" s="379" t="n">
        <v>-18.412377</v>
      </c>
      <c r="E26" s="379" t="n">
        <v>-34.003514</v>
      </c>
      <c r="F26" s="379" t="n">
        <v>31.875337</v>
      </c>
      <c r="G26" s="379" t="n">
        <v>74.983</v>
      </c>
      <c r="H26" s="379" t="n">
        <v>39.482</v>
      </c>
      <c r="I26" s="379" t="n">
        <v>83.07899999999999</v>
      </c>
      <c r="J26" s="379" t="n">
        <v>71.41</v>
      </c>
      <c r="K26" s="379" t="n">
        <v>163.889</v>
      </c>
      <c r="L26" s="379" t="n">
        <v>214.326</v>
      </c>
      <c r="M26" s="308" t="inlineStr">
        <is>
          <t>CPRX 10k 2025.pdf | p.93 | Consolidated Statements of Operations and Comprehensive Income | Net income | as-printed: 214,326</t>
        </is>
      </c>
      <c r="N26" s="380" t="n">
        <v>23.275</v>
      </c>
      <c r="O26" s="380" t="n">
        <v>40.794</v>
      </c>
      <c r="P26" s="380" t="n">
        <v>43.884</v>
      </c>
      <c r="Q26" s="380" t="n">
        <v>55.93600000000001</v>
      </c>
      <c r="R26" s="380" t="n">
        <v>56.737</v>
      </c>
      <c r="S26" s="380" t="n">
        <v>52.108</v>
      </c>
      <c r="T26" s="380" t="n">
        <v>52.783</v>
      </c>
      <c r="U26" s="380" t="n">
        <v>52.69800000000001</v>
      </c>
      <c r="V26" s="381" t="n">
        <v>63.734</v>
      </c>
      <c r="W26" s="455" t="n"/>
      <c r="X26" s="455" t="n"/>
      <c r="Y26" s="455" t="n"/>
    </row>
    <row r="27" ht="15" customHeight="1" s="74">
      <c r="A27" s="17" t="inlineStr">
        <is>
          <t>Diluted EPS</t>
        </is>
      </c>
      <c r="B27" s="391" t="n">
        <v>-0.25</v>
      </c>
      <c r="C27" s="391" t="n">
        <v>-0.22</v>
      </c>
      <c r="D27" s="391" t="n">
        <v>-0.21</v>
      </c>
      <c r="E27" s="391" t="n">
        <v>-0.33</v>
      </c>
      <c r="F27" s="391" t="n">
        <v>0.3</v>
      </c>
      <c r="G27" s="391" t="n">
        <v>0.71</v>
      </c>
      <c r="H27" s="391" t="n">
        <v>0.37</v>
      </c>
      <c r="I27" s="391" t="n">
        <v>0.75</v>
      </c>
      <c r="J27" s="391" t="n">
        <v>0.63</v>
      </c>
      <c r="K27" s="391" t="n">
        <v>1.31</v>
      </c>
      <c r="L27" s="391" t="n">
        <v>1.68</v>
      </c>
      <c r="M27" s="308" t="inlineStr">
        <is>
          <t>CPRX 10k 2025.pdf | p.93 | Consolidated Statements of Operations and Comprehensive Income | Net income per share: Diluted | as-printed: 1.68</t>
        </is>
      </c>
      <c r="N27" s="392" t="n">
        <v>0.19</v>
      </c>
      <c r="O27" s="392" t="n">
        <v>0.33</v>
      </c>
      <c r="P27" s="392" t="n">
        <v>0.35</v>
      </c>
      <c r="Q27" s="392" t="n"/>
      <c r="R27" s="392" t="n">
        <v>0.45</v>
      </c>
      <c r="S27" s="392" t="n">
        <v>0.41</v>
      </c>
      <c r="T27" s="392" t="n">
        <v>0.42</v>
      </c>
      <c r="U27" s="392" t="n"/>
      <c r="V27" s="384" t="n">
        <v>0.5</v>
      </c>
      <c r="W27" s="455" t="n"/>
      <c r="X27" s="455" t="n"/>
      <c r="Y27" s="455" t="n"/>
    </row>
    <row r="28" ht="15" customHeight="1" s="74">
      <c r="A28" s="15" t="inlineStr">
        <is>
          <t>Diluted Shares Out. (M)</t>
        </is>
      </c>
      <c r="B28" s="393" t="n">
        <v>80.85839300000001</v>
      </c>
      <c r="C28" s="393" t="n">
        <v>82.875281</v>
      </c>
      <c r="D28" s="393" t="n">
        <v>85.802487</v>
      </c>
      <c r="E28" s="393" t="n">
        <v>102.633884</v>
      </c>
      <c r="F28" s="393" t="n">
        <v>106.020936</v>
      </c>
      <c r="G28" s="393" t="n">
        <v>106.242273</v>
      </c>
      <c r="H28" s="393" t="n">
        <v>107.795585</v>
      </c>
      <c r="I28" s="393" t="n">
        <v>111.375631</v>
      </c>
      <c r="J28" s="393" t="n">
        <v>113.753154</v>
      </c>
      <c r="K28" s="393" t="n">
        <v>124.943603</v>
      </c>
      <c r="L28" s="393" t="n">
        <v>127.257929</v>
      </c>
      <c r="M28" s="308" t="n">
        <v>122.42</v>
      </c>
      <c r="N28" s="394" t="n">
        <v>123.403626</v>
      </c>
      <c r="O28" s="394" t="n">
        <v>124.655999</v>
      </c>
      <c r="P28" s="394" t="n">
        <v>125.407279</v>
      </c>
      <c r="Q28" s="394" t="n"/>
      <c r="R28" s="394" t="n">
        <v>126.957982</v>
      </c>
      <c r="S28" s="394" t="n">
        <v>127.543284</v>
      </c>
      <c r="T28" s="394" t="n">
        <v>127.090194</v>
      </c>
      <c r="U28" s="394" t="n"/>
      <c r="V28" s="381" t="n">
        <v>126.903391</v>
      </c>
      <c r="W28" s="455" t="n"/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13.893064</v>
      </c>
      <c r="D32" s="379" t="n">
        <v>57.496702</v>
      </c>
      <c r="E32" s="379" t="n">
        <v>16.5594</v>
      </c>
      <c r="F32" s="379" t="n">
        <v>89.51170999999999</v>
      </c>
      <c r="G32" s="379" t="n">
        <v>130.237109</v>
      </c>
      <c r="H32" s="379" t="n">
        <v>171.445</v>
      </c>
      <c r="I32" s="379" t="n">
        <v>298.395</v>
      </c>
      <c r="J32" s="379" t="n">
        <v>137.636</v>
      </c>
      <c r="K32" s="379" t="n">
        <v>517.553</v>
      </c>
      <c r="L32" s="379" t="n">
        <v>709.171</v>
      </c>
      <c r="M32" s="308" t="inlineStr">
        <is>
          <t>CPRX 10k 2025.pdf | p.92 | Consolidated Balance Sheets | Cash and cash equivalents | as-printed: 709,171</t>
        </is>
      </c>
      <c r="N32" s="380" t="n">
        <v>310.411</v>
      </c>
      <c r="O32" s="380" t="n">
        <v>375.693</v>
      </c>
      <c r="P32" s="380" t="n">
        <v>442.331</v>
      </c>
      <c r="Q32" s="380" t="n">
        <v>517.553</v>
      </c>
      <c r="R32" s="380" t="n">
        <v>580.6560000000001</v>
      </c>
      <c r="S32" s="380" t="n">
        <v>652.8000000000001</v>
      </c>
      <c r="T32" s="380" t="n">
        <v>689.8920000000001</v>
      </c>
      <c r="U32" s="380" t="n">
        <v>709.171</v>
      </c>
      <c r="V32" s="381" t="n">
        <v>755.859</v>
      </c>
      <c r="W32" s="455" t="n"/>
      <c r="X32" s="455" t="n"/>
      <c r="Y32" s="455" t="n"/>
    </row>
    <row r="33" ht="15" customHeight="1" s="74">
      <c r="A33" s="17" t="inlineStr">
        <is>
          <t>Short-term Debt</t>
        </is>
      </c>
      <c r="B33" s="382" t="n">
        <v>0</v>
      </c>
      <c r="C33" s="382" t="n">
        <v>0</v>
      </c>
      <c r="D33" s="382" t="n">
        <v>0</v>
      </c>
      <c r="E33" s="382" t="n">
        <v>0</v>
      </c>
      <c r="F33" s="382" t="n">
        <v>0</v>
      </c>
      <c r="G33" s="382" t="n">
        <v>0</v>
      </c>
      <c r="H33" s="382" t="n">
        <v>0</v>
      </c>
      <c r="I33" s="382" t="n">
        <v>0</v>
      </c>
      <c r="J33" s="382" t="n">
        <v>0</v>
      </c>
      <c r="K33" s="382" t="n">
        <v>0</v>
      </c>
      <c r="L33" s="382" t="n">
        <v>0</v>
      </c>
      <c r="M33" s="308" t="inlineStr">
        <is>
          <t>Confirmed absent in filing (extractor NOT_FOUND) → 0. No short-term debt / current portion of long-term debt on the balance sheet (page 92). Company is debt-free — current liabilities are only Accounts payable and Accrued expenses. No borrowings/credit facility/notes payable anywhere in the filing (debt scan of pages 88-132; the only 'convertible' reference on page 96 is a hypothetical future funding statement).</t>
        </is>
      </c>
      <c r="N33" s="383" t="n">
        <v>0</v>
      </c>
      <c r="O33" s="383" t="n">
        <v>0</v>
      </c>
      <c r="P33" s="383" t="n">
        <v>0</v>
      </c>
      <c r="Q33" s="383" t="n"/>
      <c r="R33" s="383" t="n">
        <v>0</v>
      </c>
      <c r="S33" s="383" t="n"/>
      <c r="T33" s="383" t="n">
        <v>0</v>
      </c>
      <c r="U33" s="383" t="n"/>
      <c r="V33" s="384" t="n">
        <v>0</v>
      </c>
      <c r="W33" s="455" t="n"/>
      <c r="X33" s="455" t="n"/>
      <c r="Y33" s="455" t="n"/>
    </row>
    <row r="34" ht="15" customHeight="1" s="74">
      <c r="A34" s="15" t="inlineStr">
        <is>
          <t>Long-term Debt</t>
        </is>
      </c>
      <c r="B34" s="379" t="n">
        <v>0</v>
      </c>
      <c r="C34" s="379" t="n">
        <v>0</v>
      </c>
      <c r="D34" s="379" t="n">
        <v>0</v>
      </c>
      <c r="E34" s="379" t="n">
        <v>0</v>
      </c>
      <c r="F34" s="379" t="n">
        <v>0</v>
      </c>
      <c r="G34" s="379" t="n">
        <v>0</v>
      </c>
      <c r="H34" s="379" t="n">
        <v>0</v>
      </c>
      <c r="I34" s="379" t="n">
        <v>0</v>
      </c>
      <c r="J34" s="379" t="n">
        <v>0</v>
      </c>
      <c r="K34" s="379" t="n">
        <v>0</v>
      </c>
      <c r="L34" s="379" t="n">
        <v>0</v>
      </c>
      <c r="M34" s="308" t="inlineStr">
        <is>
          <t>Confirmed absent in filing (extractor NOT_FOUND) → 0. No long-term debt on the balance sheet (page 92). Company has no borrowings. The only non-current financing-type liability is an operating lease liability (2,350 in FY2025 / 2,786 in FY2024), which is not interest-bearing debt. Supplemental 'Cash paid for interest' (466/1,395/705, page 95) relates to lease/milestone accretion, not debt.</t>
        </is>
      </c>
      <c r="N34" s="380" t="n">
        <v>0</v>
      </c>
      <c r="O34" s="380" t="n">
        <v>0</v>
      </c>
      <c r="P34" s="380" t="n">
        <v>0</v>
      </c>
      <c r="Q34" s="380" t="n"/>
      <c r="R34" s="380" t="n">
        <v>0</v>
      </c>
      <c r="S34" s="380" t="n"/>
      <c r="T34" s="380" t="n">
        <v>0</v>
      </c>
      <c r="U34" s="380" t="n"/>
      <c r="V34" s="381" t="n">
        <v>0</v>
      </c>
      <c r="W34" s="455" t="n"/>
      <c r="X34" s="455" t="n"/>
      <c r="Y34" s="455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456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456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55.187406</v>
      </c>
      <c r="F37" s="382" t="n">
        <v>111.363623</v>
      </c>
      <c r="G37" s="382" t="n">
        <v>159.243974</v>
      </c>
      <c r="H37" s="382" t="n">
        <v>210.106</v>
      </c>
      <c r="I37" s="382" t="n">
        <v>320.797</v>
      </c>
      <c r="J37" s="382" t="n">
        <v>219.329</v>
      </c>
      <c r="K37" s="382" t="n">
        <v>623.609</v>
      </c>
      <c r="L37" s="382" t="n">
        <v>894.03</v>
      </c>
      <c r="M37" s="308" t="inlineStr">
        <is>
          <t>CPRX 10k 2025.pdf | p.92 | Consolidated Balance Sheets | Total current assets | as-printed: 894,030</t>
        </is>
      </c>
      <c r="N37" s="383" t="n">
        <v>404.602</v>
      </c>
      <c r="O37" s="383" t="n">
        <v>474.429</v>
      </c>
      <c r="P37" s="383" t="n">
        <v>538.998</v>
      </c>
      <c r="Q37" s="383" t="n">
        <v>623.609</v>
      </c>
      <c r="R37" s="383" t="n">
        <v>685.718</v>
      </c>
      <c r="S37" s="383" t="n">
        <v>758.739</v>
      </c>
      <c r="T37" s="383" t="n">
        <v>852.453</v>
      </c>
      <c r="U37" s="383" t="n">
        <v>894.03</v>
      </c>
      <c r="V37" s="384" t="n">
        <v>940.39</v>
      </c>
      <c r="W37" s="455" t="n"/>
      <c r="X37" s="455" t="n"/>
      <c r="Y37" s="45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9.511354000000001</v>
      </c>
      <c r="F38" s="379" t="n">
        <v>24.098742</v>
      </c>
      <c r="G38" s="379" t="n">
        <v>22.756287</v>
      </c>
      <c r="H38" s="379" t="n">
        <v>27.063</v>
      </c>
      <c r="I38" s="379" t="n">
        <v>57.588</v>
      </c>
      <c r="J38" s="379" t="n">
        <v>76.063</v>
      </c>
      <c r="K38" s="379" t="n">
        <v>120.678</v>
      </c>
      <c r="L38" s="379" t="n">
        <v>147.152</v>
      </c>
      <c r="M38" s="308" t="inlineStr">
        <is>
          <t>CPRX 10k 2025.pdf | p.92 | Consolidated Balance Sheets | Total current liabilities | as-printed: 147,152</t>
        </is>
      </c>
      <c r="N38" s="380" t="n">
        <v>79.566</v>
      </c>
      <c r="O38" s="380" t="n">
        <v>92.318</v>
      </c>
      <c r="P38" s="380" t="n">
        <v>105.395</v>
      </c>
      <c r="Q38" s="380" t="n">
        <v>120.678</v>
      </c>
      <c r="R38" s="380" t="n">
        <v>111.649</v>
      </c>
      <c r="S38" s="380" t="n">
        <v>113.007</v>
      </c>
      <c r="T38" s="380" t="n">
        <v>128.735</v>
      </c>
      <c r="U38" s="380" t="n">
        <v>147.152</v>
      </c>
      <c r="V38" s="381" t="n">
        <v>132.398</v>
      </c>
      <c r="W38" s="455" t="n"/>
      <c r="X38" s="455" t="n"/>
      <c r="Y38" s="455" t="n"/>
    </row>
    <row r="39" ht="15" customHeight="1" s="74">
      <c r="A39" s="17" t="inlineStr">
        <is>
          <t>Total Assets</t>
        </is>
      </c>
      <c r="B39" s="382" t="n">
        <v>60.10157</v>
      </c>
      <c r="C39" s="382" t="n">
        <v>41.706853</v>
      </c>
      <c r="D39" s="382" t="n">
        <v>85.38742999999999</v>
      </c>
      <c r="E39" s="382" t="n">
        <v>60.449962</v>
      </c>
      <c r="F39" s="382" t="n">
        <v>112.37623</v>
      </c>
      <c r="G39" s="382" t="n">
        <v>192.353926</v>
      </c>
      <c r="H39" s="382" t="n">
        <v>237.788</v>
      </c>
      <c r="I39" s="382" t="n">
        <v>375.63</v>
      </c>
      <c r="J39" s="382" t="n">
        <v>470.114</v>
      </c>
      <c r="K39" s="382" t="n">
        <v>851.4109999999999</v>
      </c>
      <c r="L39" s="382" t="n">
        <v>1103.979</v>
      </c>
      <c r="M39" s="308" t="inlineStr">
        <is>
          <t>CPRX 10k 2025.pdf | p.92 | Consolidated Balance Sheets | Total assets | as-printed: 1,103,979</t>
        </is>
      </c>
      <c r="N39" s="383" t="n">
        <v>646.676</v>
      </c>
      <c r="O39" s="383" t="n">
        <v>706.36</v>
      </c>
      <c r="P39" s="383" t="n">
        <v>772.01</v>
      </c>
      <c r="Q39" s="383" t="n">
        <v>851.4109999999999</v>
      </c>
      <c r="R39" s="383" t="n">
        <v>908.8720000000001</v>
      </c>
      <c r="S39" s="383" t="n">
        <v>971.915</v>
      </c>
      <c r="T39" s="383" t="n">
        <v>1051.602</v>
      </c>
      <c r="U39" s="383" t="n">
        <v>1103.979</v>
      </c>
      <c r="V39" s="384" t="n">
        <v>1147.61</v>
      </c>
      <c r="W39" s="455" t="n"/>
      <c r="X39" s="455" t="n"/>
      <c r="Y39" s="455" t="n"/>
    </row>
    <row r="40" ht="15" customHeight="1" s="74">
      <c r="A40" s="15" t="inlineStr">
        <is>
          <t>Total Liabilities</t>
        </is>
      </c>
      <c r="B40" s="388" t="n">
        <v>4.625259</v>
      </c>
      <c r="C40" s="388" t="n">
        <v>2.397923</v>
      </c>
      <c r="D40" s="388" t="n">
        <v>4.423618</v>
      </c>
      <c r="E40" s="388" t="n">
        <v>9.666153</v>
      </c>
      <c r="F40" s="388" t="n">
        <v>24.746274</v>
      </c>
      <c r="G40" s="388" t="n">
        <v>22.756287</v>
      </c>
      <c r="H40" s="388" t="n">
        <v>30.957</v>
      </c>
      <c r="I40" s="388" t="n">
        <v>75.209</v>
      </c>
      <c r="J40" s="388" t="n">
        <v>82.233</v>
      </c>
      <c r="K40" s="388" t="n">
        <v>123.779</v>
      </c>
      <c r="L40" s="388" t="n">
        <v>149.711</v>
      </c>
      <c r="M40" s="308" t="inlineStr">
        <is>
          <t>CPRX 10k 2025.pdf | p.92 | Consolidated Balance Sheets | Total liabilities | as-printed: 149,711</t>
        </is>
      </c>
      <c r="N40" s="389" t="n">
        <v>85.264</v>
      </c>
      <c r="O40" s="389" t="n">
        <v>97.705</v>
      </c>
      <c r="P40" s="389" t="n">
        <v>111.069</v>
      </c>
      <c r="Q40" s="389" t="n">
        <v>123.779</v>
      </c>
      <c r="R40" s="389" t="n">
        <v>114.589</v>
      </c>
      <c r="S40" s="389" t="n">
        <v>115.888</v>
      </c>
      <c r="T40" s="389" t="n">
        <v>131.357</v>
      </c>
      <c r="U40" s="389" t="n">
        <v>149.711</v>
      </c>
      <c r="V40" s="390" t="n">
        <v>134.913</v>
      </c>
      <c r="W40" s="455" t="n"/>
      <c r="X40" s="455" t="n"/>
      <c r="Y40" s="455" t="n"/>
    </row>
    <row r="41" ht="15" customHeight="1" s="74">
      <c r="A41" s="17" t="inlineStr">
        <is>
          <t>Shareholders' Equity</t>
        </is>
      </c>
      <c r="B41" s="382" t="n">
        <v>55.476311</v>
      </c>
      <c r="C41" s="382" t="n">
        <v>39.30893</v>
      </c>
      <c r="D41" s="382" t="n">
        <v>80.963812</v>
      </c>
      <c r="E41" s="382" t="n">
        <v>50.783809</v>
      </c>
      <c r="F41" s="382" t="n">
        <v>87.62995600000001</v>
      </c>
      <c r="G41" s="382" t="n">
        <v>169.597639</v>
      </c>
      <c r="H41" s="382" t="n">
        <v>206.831</v>
      </c>
      <c r="I41" s="382" t="n">
        <v>300.421</v>
      </c>
      <c r="J41" s="382" t="n">
        <v>387.881</v>
      </c>
      <c r="K41" s="382" t="n">
        <v>727.6319999999999</v>
      </c>
      <c r="L41" s="382" t="n">
        <v>954.268</v>
      </c>
      <c r="M41" s="308" t="inlineStr">
        <is>
          <t>CPRX 10k 2025.pdf | p.92 | Consolidated Balance Sheets | Total stockholders' equity | as-printed: 954,268</t>
        </is>
      </c>
      <c r="N41" s="383" t="n">
        <v>561.412</v>
      </c>
      <c r="O41" s="383" t="n">
        <v>608.655</v>
      </c>
      <c r="P41" s="383" t="n">
        <v>660.941</v>
      </c>
      <c r="Q41" s="383" t="n">
        <v>727.6319999999999</v>
      </c>
      <c r="R41" s="383" t="n">
        <v>794.283</v>
      </c>
      <c r="S41" s="383" t="n">
        <v>856.027</v>
      </c>
      <c r="T41" s="383" t="n">
        <v>920.245</v>
      </c>
      <c r="U41" s="383" t="n">
        <v>954.268</v>
      </c>
      <c r="V41" s="384" t="n">
        <v>1012.697</v>
      </c>
      <c r="W41" s="455" t="n"/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>
        <v>0</v>
      </c>
      <c r="P42" s="380" t="n">
        <v>0</v>
      </c>
      <c r="Q42" s="380" t="n"/>
      <c r="R42" s="380" t="n">
        <v>0</v>
      </c>
      <c r="S42" s="380" t="n"/>
      <c r="T42" s="380" t="n">
        <v>0</v>
      </c>
      <c r="U42" s="380" t="n"/>
      <c r="V42" s="381" t="n">
        <v>0</v>
      </c>
      <c r="W42" s="455" t="n"/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/>
      <c r="F43" s="382" t="n"/>
      <c r="G43" s="382" t="n"/>
      <c r="H43" s="382" t="n">
        <v>0</v>
      </c>
      <c r="I43" s="382" t="n">
        <v>32.471</v>
      </c>
      <c r="J43" s="382" t="n">
        <v>194.049</v>
      </c>
      <c r="K43" s="382" t="n">
        <v>156.672</v>
      </c>
      <c r="L43" s="382" t="n">
        <v>131.674</v>
      </c>
      <c r="M43" s="308" t="inlineStr">
        <is>
          <t>CPRX 10k 2025.pdf | p.92 | Consolidated Balance Sheets | License and acquired intangibles, net | as-printed: 131,674</t>
        </is>
      </c>
      <c r="N43" s="383" t="n">
        <v>184.705</v>
      </c>
      <c r="O43" s="383" t="n">
        <v>175.361</v>
      </c>
      <c r="P43" s="383" t="n">
        <v>166.016</v>
      </c>
      <c r="Q43" s="383" t="n">
        <v>156.672</v>
      </c>
      <c r="R43" s="383" t="n">
        <v>147.327</v>
      </c>
      <c r="S43" s="383" t="n">
        <v>137.983</v>
      </c>
      <c r="T43" s="383" t="n">
        <v>128.639</v>
      </c>
      <c r="U43" s="383" t="n">
        <v>131.674</v>
      </c>
      <c r="V43" s="384" t="n">
        <v>121.971</v>
      </c>
      <c r="W43" s="455" t="n"/>
      <c r="X43" s="455" t="n"/>
      <c r="Y43" s="455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0.191385</v>
      </c>
      <c r="E44" s="379" t="n">
        <v>0.245425</v>
      </c>
      <c r="F44" s="379" t="n">
        <v>0.210467</v>
      </c>
      <c r="G44" s="379" t="n">
        <v>0.1298</v>
      </c>
      <c r="H44" s="379" t="n">
        <v>0.959</v>
      </c>
      <c r="I44" s="379" t="n">
        <v>0.847</v>
      </c>
      <c r="J44" s="379" t="n">
        <v>1.195</v>
      </c>
      <c r="K44" s="379" t="n">
        <v>1.354</v>
      </c>
      <c r="L44" s="379" t="n">
        <v>1.037</v>
      </c>
      <c r="M44" s="308" t="inlineStr">
        <is>
          <t>CPRX 10k 2025.pdf | p.92 | Consolidated Balance Sheets | Property and equipment, net | as-printed: 1,037</t>
        </is>
      </c>
      <c r="N44" s="380" t="n">
        <v>1.308</v>
      </c>
      <c r="O44" s="380" t="n">
        <v>1.227</v>
      </c>
      <c r="P44" s="380" t="n">
        <v>1.38</v>
      </c>
      <c r="Q44" s="380" t="n">
        <v>1.354</v>
      </c>
      <c r="R44" s="380" t="n">
        <v>1.239</v>
      </c>
      <c r="S44" s="380" t="n">
        <v>1.149</v>
      </c>
      <c r="T44" s="380" t="n">
        <v>1.077</v>
      </c>
      <c r="U44" s="380" t="n">
        <v>1.037</v>
      </c>
      <c r="V44" s="381" t="n">
        <v>0.994</v>
      </c>
      <c r="W44" s="381" t="n"/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/>
      <c r="E45" s="382" t="n">
        <v>0</v>
      </c>
      <c r="F45" s="382" t="n">
        <v>10.536997</v>
      </c>
      <c r="G45" s="382" t="n">
        <v>5.987426</v>
      </c>
      <c r="H45" s="382" t="n">
        <v>6.619</v>
      </c>
      <c r="I45" s="382" t="n">
        <v>10.439</v>
      </c>
      <c r="J45" s="382" t="n">
        <v>53.514</v>
      </c>
      <c r="K45" s="382" t="n">
        <v>65.476</v>
      </c>
      <c r="L45" s="382" t="n">
        <v>126.477</v>
      </c>
      <c r="M45" s="308" t="inlineStr">
        <is>
          <t>CPRX 10k 2025.pdf | p.92 | Consolidated Balance Sheets | Accounts receivable, net | as-printed: 126,477</t>
        </is>
      </c>
      <c r="N45" s="383" t="n">
        <v>60.493</v>
      </c>
      <c r="O45" s="383" t="n">
        <v>57.172</v>
      </c>
      <c r="P45" s="383" t="n">
        <v>58.266</v>
      </c>
      <c r="Q45" s="383" t="n">
        <v>65.476</v>
      </c>
      <c r="R45" s="383" t="n">
        <v>71.265</v>
      </c>
      <c r="S45" s="383" t="n">
        <v>65.863</v>
      </c>
      <c r="T45" s="383" t="n">
        <v>106.409</v>
      </c>
      <c r="U45" s="383" t="n">
        <v>126.477</v>
      </c>
      <c r="V45" s="384" t="n">
        <v>130.834</v>
      </c>
      <c r="W45" s="455" t="n"/>
      <c r="X45" s="455" t="n"/>
      <c r="Y45" s="455" t="n"/>
    </row>
    <row r="46" ht="15" customHeight="1" s="74">
      <c r="A46" s="15" t="inlineStr">
        <is>
          <t>Payables</t>
        </is>
      </c>
      <c r="B46" s="379" t="n"/>
      <c r="C46" s="379" t="n"/>
      <c r="D46" s="379" t="n"/>
      <c r="E46" s="379" t="n">
        <v>2.337367</v>
      </c>
      <c r="F46" s="379" t="n">
        <v>4.117447</v>
      </c>
      <c r="G46" s="379" t="n">
        <v>4.25602</v>
      </c>
      <c r="H46" s="379" t="n">
        <v>2.768</v>
      </c>
      <c r="I46" s="379" t="n">
        <v>3.975</v>
      </c>
      <c r="J46" s="379" t="n">
        <v>14.795</v>
      </c>
      <c r="K46" s="379" t="n">
        <v>16.593</v>
      </c>
      <c r="L46" s="379" t="n">
        <v>11.202</v>
      </c>
      <c r="M46" s="308" t="inlineStr">
        <is>
          <t>CPRX 10k 2025.pdf | p.92 | Consolidated Balance Sheets | Accounts payable | as-printed: 11,202</t>
        </is>
      </c>
      <c r="N46" s="380" t="n">
        <v>10.261</v>
      </c>
      <c r="O46" s="380" t="n">
        <v>7.116000000000001</v>
      </c>
      <c r="P46" s="380" t="n">
        <v>11.563</v>
      </c>
      <c r="Q46" s="380" t="n">
        <v>16.593</v>
      </c>
      <c r="R46" s="380" t="n">
        <v>11.197</v>
      </c>
      <c r="S46" s="380" t="n">
        <v>5.528</v>
      </c>
      <c r="T46" s="380" t="n">
        <v>9.096</v>
      </c>
      <c r="U46" s="380" t="n">
        <v>11.202</v>
      </c>
      <c r="V46" s="381" t="n">
        <v>7.151</v>
      </c>
      <c r="W46" s="455" t="n"/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>
        <v>0.056012</v>
      </c>
      <c r="F47" s="382" t="n">
        <v>1.956792</v>
      </c>
      <c r="G47" s="382" t="n">
        <v>4.6506</v>
      </c>
      <c r="H47" s="382" t="n">
        <v>7.87</v>
      </c>
      <c r="I47" s="382" t="n">
        <v>6.805</v>
      </c>
      <c r="J47" s="382" t="n">
        <v>15.644</v>
      </c>
      <c r="K47" s="382" t="n">
        <v>19.541</v>
      </c>
      <c r="L47" s="382" t="n">
        <v>37.166</v>
      </c>
      <c r="M47" s="308" t="inlineStr">
        <is>
          <t>CPRX 10k 2025.pdf | p.92 | Consolidated Balance Sheets | Inventory, net | as-printed: 37,166</t>
        </is>
      </c>
      <c r="N47" s="383" t="n">
        <v>19.953</v>
      </c>
      <c r="O47" s="383" t="n">
        <v>18.014</v>
      </c>
      <c r="P47" s="383" t="n">
        <v>20.017</v>
      </c>
      <c r="Q47" s="383" t="n">
        <v>19.541</v>
      </c>
      <c r="R47" s="383" t="n">
        <v>19.778</v>
      </c>
      <c r="S47" s="383" t="n">
        <v>18.65</v>
      </c>
      <c r="T47" s="383" t="n">
        <v>28.029</v>
      </c>
      <c r="U47" s="383" t="n">
        <v>37.166</v>
      </c>
      <c r="V47" s="384" t="n">
        <v>34.93</v>
      </c>
      <c r="W47" s="455" t="n"/>
      <c r="X47" s="455" t="n"/>
      <c r="Y47" s="455" t="n"/>
    </row>
    <row r="48" ht="15" customHeight="1" s="74">
      <c r="A48" s="10" t="inlineStr">
        <is>
          <t>Retained Earnings</t>
        </is>
      </c>
      <c r="B48" s="432" t="n"/>
      <c r="C48" s="432" t="n">
        <v>-108.14807</v>
      </c>
      <c r="D48" s="432" t="n">
        <v>-126.560447</v>
      </c>
      <c r="E48" s="432" t="n">
        <v>-160.563961</v>
      </c>
      <c r="F48" s="432" t="n">
        <v>-128.688624</v>
      </c>
      <c r="G48" s="432" t="n">
        <v>-53.705624</v>
      </c>
      <c r="H48" s="432" t="n">
        <v>-26.31</v>
      </c>
      <c r="I48" s="432" t="n">
        <v>49.862</v>
      </c>
      <c r="J48" s="432" t="n">
        <v>121.272</v>
      </c>
      <c r="K48" s="432" t="n">
        <v>285.161</v>
      </c>
      <c r="L48" s="432" t="n">
        <v>474.188</v>
      </c>
      <c r="M48" s="308" t="inlineStr">
        <is>
          <t>CPRX 10k 2025.pdf | p.92 | Consolidated Balance Sheets | Retained earnings | as-printed: 474,188</t>
        </is>
      </c>
      <c r="N48" s="433" t="n">
        <v>144.547</v>
      </c>
      <c r="O48" s="433" t="n">
        <v>185.341</v>
      </c>
      <c r="P48" s="433" t="n">
        <v>229.225</v>
      </c>
      <c r="Q48" s="433" t="n">
        <v>285.161</v>
      </c>
      <c r="R48" s="433" t="n">
        <v>341.898</v>
      </c>
      <c r="S48" s="433" t="n">
        <v>394.006</v>
      </c>
      <c r="T48" s="433" t="n">
        <v>446.789</v>
      </c>
      <c r="U48" s="433" t="n">
        <v>474.188</v>
      </c>
      <c r="V48" s="433" t="n">
        <v>523.349</v>
      </c>
      <c r="W48" s="457" t="n"/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-13.742572</v>
      </c>
      <c r="E51" s="382" t="n">
        <v>-25.704406</v>
      </c>
      <c r="F51" s="382" t="n">
        <v>34.611473</v>
      </c>
      <c r="G51" s="382" t="n">
        <v>45.034864</v>
      </c>
      <c r="H51" s="382" t="n">
        <v>60.372</v>
      </c>
      <c r="I51" s="382" t="n">
        <v>116.047</v>
      </c>
      <c r="J51" s="382" t="n">
        <v>143.6</v>
      </c>
      <c r="K51" s="382" t="n">
        <v>239.808</v>
      </c>
      <c r="L51" s="382" t="n">
        <v>208.67</v>
      </c>
      <c r="M51" s="308" t="inlineStr">
        <is>
          <t>CPRX 10k 2025.pdf | p.95 | Consolidated Statements of Cash Flows | Net cash provided by (used in) operating activities | as-printed: 208,670</t>
        </is>
      </c>
      <c r="N51" s="383" t="n">
        <v>31.9</v>
      </c>
      <c r="O51" s="383" t="n">
        <v>64.09999999999999</v>
      </c>
      <c r="P51" s="383" t="n">
        <v>72.90000000000001</v>
      </c>
      <c r="Q51" s="383" t="n">
        <v>70.90000000000001</v>
      </c>
      <c r="R51" s="383" t="n">
        <v>60</v>
      </c>
      <c r="S51" s="383" t="n">
        <v>71.3</v>
      </c>
      <c r="T51" s="383" t="n">
        <v>32.4</v>
      </c>
      <c r="U51" s="383" t="n">
        <v>44.9</v>
      </c>
      <c r="V51" s="384" t="n">
        <v>59.6</v>
      </c>
      <c r="W51" s="455" t="n"/>
      <c r="X51" s="455" t="n"/>
      <c r="Y51" s="455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0</v>
      </c>
      <c r="E52" s="379" t="n">
        <v>0.092018</v>
      </c>
      <c r="F52" s="379" t="n">
        <v>0.019369</v>
      </c>
      <c r="G52" s="379" t="n">
        <v>0.011398</v>
      </c>
      <c r="H52" s="379" t="n">
        <v>1.021</v>
      </c>
      <c r="I52" s="379" t="n">
        <v>0.029</v>
      </c>
      <c r="J52" s="379" t="n">
        <v>0.231</v>
      </c>
      <c r="K52" s="379" t="n">
        <v>0.556</v>
      </c>
      <c r="L52" s="379" t="n">
        <v>0.058</v>
      </c>
      <c r="M52" s="308" t="inlineStr">
        <is>
          <t>CPRX 10k 2025.pdf | p.95 | Consolidated Statements of Cash Flows | Purchases of property and equipment | as-printed: (58)</t>
        </is>
      </c>
      <c r="N52" s="380" t="n">
        <v>0.2</v>
      </c>
      <c r="O52" s="380" t="n">
        <v>0</v>
      </c>
      <c r="P52" s="380" t="n">
        <v>0.3</v>
      </c>
      <c r="Q52" s="380" t="n">
        <v>0.1</v>
      </c>
      <c r="R52" s="380" t="n">
        <v>0</v>
      </c>
      <c r="S52" s="380" t="n">
        <v>0</v>
      </c>
      <c r="T52" s="380" t="n">
        <v>0</v>
      </c>
      <c r="U52" s="380" t="n">
        <v>0</v>
      </c>
      <c r="V52" s="381" t="n">
        <v>0</v>
      </c>
      <c r="W52" s="455" t="n"/>
      <c r="X52" s="455" t="n"/>
      <c r="Y52" s="455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456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2.407961</v>
      </c>
      <c r="E54" s="379" t="n">
        <v>3.550644</v>
      </c>
      <c r="F54" s="379" t="n">
        <v>3.824815</v>
      </c>
      <c r="G54" s="379" t="n">
        <v>6.260923</v>
      </c>
      <c r="H54" s="379" t="n">
        <v>6.073</v>
      </c>
      <c r="I54" s="379" t="n">
        <v>7.907</v>
      </c>
      <c r="J54" s="379" t="n">
        <v>14.25</v>
      </c>
      <c r="K54" s="379" t="n">
        <v>22.251</v>
      </c>
      <c r="L54" s="379" t="n">
        <v>24.778</v>
      </c>
      <c r="M54" s="308" t="inlineStr">
        <is>
          <t>CPRX 10k 2025.pdf | p.95 | Consolidated Statements of Cash Flows | Stock-based compensation | as-printed: 24,778</t>
        </is>
      </c>
      <c r="N54" s="380" t="n">
        <v>8.199999999999999</v>
      </c>
      <c r="O54" s="380" t="n">
        <v>4.4</v>
      </c>
      <c r="P54" s="380" t="n">
        <v>4.4</v>
      </c>
      <c r="Q54" s="380" t="n">
        <v>5.2</v>
      </c>
      <c r="R54" s="380" t="n">
        <v>5.9</v>
      </c>
      <c r="S54" s="380" t="n">
        <v>7.6</v>
      </c>
      <c r="T54" s="380" t="n">
        <v>5.7</v>
      </c>
      <c r="U54" s="380" t="n">
        <v>5.7</v>
      </c>
      <c r="V54" s="381" t="n">
        <v>6.3</v>
      </c>
      <c r="W54" s="455" t="n"/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455" t="n"/>
      <c r="X55" s="455" t="n"/>
      <c r="Y55" s="455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/>
      <c r="H56" s="379" t="n">
        <v>12.089</v>
      </c>
      <c r="I56" s="379" t="n">
        <v>6.907</v>
      </c>
      <c r="J56" s="379" t="n"/>
      <c r="K56" s="379" t="n"/>
      <c r="L56" s="379" t="n">
        <v>25.3</v>
      </c>
      <c r="M56" s="308" t="inlineStr">
        <is>
          <t>CPRX 10k 2025.pdf | p.95 | Consolidated Statements of Cash Flows | Repurchase of common stock | as-printed: (25,300)</t>
        </is>
      </c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>
        <v>25.3</v>
      </c>
      <c r="V56" s="381" t="n">
        <v>14.6</v>
      </c>
      <c r="W56" s="455" t="n"/>
      <c r="X56" s="455" t="n"/>
      <c r="Y56" s="455" t="n"/>
    </row>
    <row r="57">
      <c r="A57" s="2" t="inlineStr">
        <is>
          <t>Historical Share Price (Period-End)</t>
        </is>
      </c>
      <c r="B57" s="2" t="n">
        <v>2.45</v>
      </c>
      <c r="C57" s="2" t="n">
        <v>1.05</v>
      </c>
      <c r="D57" s="2" t="n">
        <v>3.91</v>
      </c>
      <c r="E57" s="2" t="n">
        <v>1.92</v>
      </c>
      <c r="F57" s="2" t="n">
        <v>3.75</v>
      </c>
      <c r="G57" s="2" t="n">
        <v>3.34</v>
      </c>
      <c r="H57" s="2" t="n">
        <v>6.77</v>
      </c>
      <c r="I57" s="2" t="n">
        <v>18.6</v>
      </c>
      <c r="J57" s="2" t="n">
        <v>16.81</v>
      </c>
      <c r="K57" s="2" t="n">
        <v>20.87</v>
      </c>
      <c r="L57" s="2" t="n">
        <v>23.34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458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Pharmaceutical products (single reportable segment)</t>
        </is>
      </c>
      <c r="B61" s="425" t="n"/>
      <c r="C61" s="425" t="n"/>
      <c r="D61" s="425" t="n"/>
      <c r="E61" s="425" t="n">
        <v>0.5</v>
      </c>
      <c r="F61" s="425" t="n">
        <v>102.306337</v>
      </c>
      <c r="G61" s="425" t="n">
        <v>119.072803</v>
      </c>
      <c r="H61" s="425" t="n"/>
      <c r="I61" s="425" t="n"/>
      <c r="J61" s="425" t="n"/>
      <c r="K61" s="425" t="n"/>
      <c r="L61" s="425" t="n"/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Segment 2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Pharmaceutical products (single reportable segment)</t>
        </is>
      </c>
      <c r="B71" s="425" t="n"/>
      <c r="C71" s="425" t="n"/>
      <c r="D71" s="425" t="n"/>
      <c r="E71" s="425" t="n">
        <v>-35.295165</v>
      </c>
      <c r="F71" s="425" t="n">
        <v>31.823259</v>
      </c>
      <c r="G71" s="425" t="n">
        <v>41.303177</v>
      </c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Segment 2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488" t="inlineStr">
        <is>
          <t>NOT APPLICABLE — CLOSED POSITION. No valuation was performed for this company: the equity was acquired for cash and delisted, so no WACC, DCF, fair value, price target or rating exists. Any cost-of-capital or per-share figure appearing on this sheet is unused residue of the empty assumption block and must NOT be read as an output. See Section 4 (Realised Valuation) and Section 6 (Realised Outcome).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0.0468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0.74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/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n"/>
    </row>
    <row r="8" ht="15" customHeight="1" s="74">
      <c r="A8" s="313" t="inlineStr">
        <is>
          <t>Company-Specific Risk Premium</t>
        </is>
      </c>
      <c r="B8" s="398" t="n"/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n"/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n"/>
    </row>
    <row r="10" ht="15" customHeight="1" s="74">
      <c r="A10" s="313" t="inlineStr">
        <is>
          <t>Pre-tax Cost of Debt (Kd)</t>
        </is>
      </c>
      <c r="B10" s="400" t="n"/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n"/>
    </row>
    <row r="11" ht="15" customHeight="1" s="74">
      <c r="A11" s="313" t="inlineStr">
        <is>
          <t>Marginal Tax Rate</t>
        </is>
      </c>
      <c r="B11" s="400" t="n"/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n"/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n"/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n"/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n"/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n"/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/>
      <c r="C20" s="401" t="n"/>
      <c r="D20" s="401" t="n"/>
      <c r="E20" s="401" t="n"/>
      <c r="F20" s="401" t="n"/>
      <c r="G20" s="326" t="n"/>
      <c r="H20" s="315" t="n"/>
      <c r="I20" s="315" t="n"/>
      <c r="J20" s="315" t="n"/>
      <c r="K20" s="261" t="n"/>
      <c r="M20" s="308" t="n"/>
    </row>
    <row r="21" ht="15" customHeight="1" s="74">
      <c r="A21" s="313" t="inlineStr">
        <is>
          <t>EBITDA Margin</t>
        </is>
      </c>
      <c r="B21" s="398" t="n"/>
      <c r="C21" s="402" t="n"/>
      <c r="D21" s="402" t="n"/>
      <c r="E21" s="402" t="n"/>
      <c r="F21" s="402" t="n"/>
      <c r="G21" s="324" t="n"/>
      <c r="H21" s="272" t="n"/>
      <c r="I21" s="272" t="n"/>
      <c r="J21" s="272" t="n"/>
      <c r="K21" s="261" t="n"/>
      <c r="M21" s="308" t="n"/>
    </row>
    <row r="22" ht="15" customHeight="1" s="74">
      <c r="A22" s="313" t="inlineStr">
        <is>
          <t>D&amp;A / Revenue</t>
        </is>
      </c>
      <c r="B22" s="398" t="n"/>
      <c r="C22" s="401" t="n"/>
      <c r="D22" s="401" t="n"/>
      <c r="E22" s="401" t="n"/>
      <c r="F22" s="401" t="n"/>
      <c r="G22" s="326" t="n"/>
      <c r="H22" s="315" t="n"/>
      <c r="I22" s="315" t="n"/>
      <c r="J22" s="315" t="n"/>
      <c r="K22" s="261" t="n"/>
      <c r="M22" s="308" t="n"/>
    </row>
    <row r="23" ht="15" customHeight="1" s="74">
      <c r="A23" s="313" t="inlineStr">
        <is>
          <t>CapEx / Revenue</t>
        </is>
      </c>
      <c r="B23" s="398" t="n"/>
      <c r="C23" s="402" t="n"/>
      <c r="D23" s="402" t="n"/>
      <c r="E23" s="402" t="n"/>
      <c r="F23" s="402" t="n"/>
      <c r="G23" s="324" t="n"/>
      <c r="H23" s="272" t="n"/>
      <c r="I23" s="272" t="n"/>
      <c r="J23" s="272" t="n"/>
      <c r="K23" s="261" t="n"/>
      <c r="M23" s="308" t="n"/>
    </row>
    <row r="24" ht="15" customHeight="1" s="74">
      <c r="A24" s="313" t="inlineStr">
        <is>
          <t>Change in NWC / Revenue</t>
        </is>
      </c>
      <c r="B24" s="398" t="n"/>
      <c r="C24" s="401" t="n"/>
      <c r="D24" s="401" t="n"/>
      <c r="E24" s="401" t="n"/>
      <c r="F24" s="401" t="n"/>
      <c r="G24" s="326" t="n"/>
      <c r="H24" s="315" t="n"/>
      <c r="I24" s="315" t="n"/>
      <c r="J24" s="315" t="n"/>
      <c r="K24" s="261" t="n"/>
      <c r="M24" s="308" t="n"/>
    </row>
    <row r="25" ht="15" customHeight="1" s="74">
      <c r="A25" s="313" t="inlineStr">
        <is>
          <t>Effective Tax Rate</t>
        </is>
      </c>
      <c r="B25" s="398" t="n"/>
      <c r="C25" s="402" t="n"/>
      <c r="D25" s="402" t="n"/>
      <c r="E25" s="402" t="n"/>
      <c r="F25" s="402" t="n"/>
      <c r="G25" s="324" t="n"/>
      <c r="H25" s="272" t="n"/>
      <c r="I25" s="272" t="n"/>
      <c r="J25" s="272" t="n"/>
      <c r="K25" s="261" t="n"/>
      <c r="M25" s="308" t="n"/>
    </row>
    <row r="26" ht="15" customHeight="1" s="74">
      <c r="A26" s="313" t="inlineStr">
        <is>
          <t>Terminal Growth Rate</t>
        </is>
      </c>
      <c r="B26" s="398" t="n"/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n"/>
    </row>
    <row r="27" ht="15" customHeight="1" s="74">
      <c r="A27" s="313" t="inlineStr">
        <is>
          <t>Exit EV/EBITDA Multiple</t>
        </is>
      </c>
      <c r="B27" s="403" t="n"/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n"/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n"/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n"/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n"/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n"/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n"/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n"/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n"/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n"/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n"/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n"/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n"/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n"/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/>
      <c r="C118" s="416" t="n"/>
      <c r="D118" s="335" t="n"/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n"/>
    </row>
    <row r="119" ht="15" customHeight="1" s="74">
      <c r="A119" s="313" t="inlineStr">
        <is>
          <t>EV/EBITDA × EBITDA</t>
        </is>
      </c>
      <c r="B119" s="407" t="n"/>
      <c r="C119" s="404" t="n"/>
      <c r="D119" s="334" t="n"/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n"/>
    </row>
    <row r="120" ht="15" customHeight="1" s="74">
      <c r="A120" s="313" t="inlineStr">
        <is>
          <t>EV/EBIT × EBIT</t>
        </is>
      </c>
      <c r="B120" s="407" t="n"/>
      <c r="C120" s="416" t="n"/>
      <c r="D120" s="335" t="n"/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n"/>
    </row>
    <row r="121" ht="15" customHeight="1" s="74">
      <c r="A121" s="313" t="inlineStr">
        <is>
          <t>P/FCF × FCF/Share</t>
        </is>
      </c>
      <c r="B121" s="419" t="n"/>
      <c r="C121" s="404" t="n"/>
      <c r="D121" s="334" t="n"/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n"/>
    </row>
    <row r="122" ht="15" customHeight="1" s="74">
      <c r="A122" s="313" t="inlineStr">
        <is>
          <t>FCF Yield → Price</t>
        </is>
      </c>
      <c r="B122" s="419" t="n"/>
      <c r="C122" s="401" t="n"/>
      <c r="D122" s="335" t="n"/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n"/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n"/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n"/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n"/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31.5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WACC \ TGR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n"/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WACC \ Exit Mult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n"/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4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456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4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456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459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460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460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460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460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460" t="n"/>
      <c r="X26" s="460" t="n"/>
      <c r="Y26" s="460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460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456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4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456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458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460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460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460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460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460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460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460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460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460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456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4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456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4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456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4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456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460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460" t="n"/>
      <c r="X59" s="460" t="n"/>
      <c r="Y59" s="460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460" t="n"/>
      <c r="X60" s="460" t="n"/>
      <c r="Y60" s="460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460" t="n"/>
      <c r="X61" s="460" t="n"/>
      <c r="Y61" s="460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460" t="n"/>
      <c r="X62" s="460" t="n"/>
      <c r="Y62" s="460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460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460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456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4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456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456" t="n"/>
      <c r="X71" s="456" t="n"/>
      <c r="Y71" s="4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456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4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456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456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456" t="n"/>
      <c r="X77" s="456" t="n"/>
      <c r="Y77" s="4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456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456" t="n"/>
      <c r="X79" s="456" t="n"/>
      <c r="Y79" s="4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456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4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460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460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460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IFERROR(IF(OR(NOT(ISNUMBER(Data!B56)),Data!B56=0,NOT(ISNUMBER(Data!B57)),OR(NOT(AND(ISNUMBER(Data!$B$8),Data!$B$8&lt;&gt;0)),AND(NOT(AND(ISNUMBER(Market!$B$11),Market!$B$11&lt;&gt;0)),NOT(AND(ISNUMBER(Data!B28),Data!B28&lt;&gt;0))))),"-",ABS(Data!B56)/(Data!B57*Data!B28)),"-")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460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IFERROR(IF(OR(NOT(ISNUMBER(Data!B57)),OR(NOT(AND(ISNUMBER(Data!$B$8),Data!$B$8&lt;&gt;0)),AND(NOT(AND(ISNUMBER(Market!$B$11),Market!$B$11&lt;&gt;0)),NOT(AND(ISNUMBER(Data!B28),Data!B28&lt;&gt;0))))),"-",(ABS(Data!B55)+ABS(Data!B56))/(Data!B57*Data!B28)),"-")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460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460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4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456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458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4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456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456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4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456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6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6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4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458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4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456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4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456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456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4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456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4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462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462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462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462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462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462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462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462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462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462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462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462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462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462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462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Jazz Pharmaceuticals plc</t>
        </is>
      </c>
      <c r="C2" s="279" t="inlineStr">
        <is>
          <t>Supernus Pharmaceuticals, Inc.</t>
        </is>
      </c>
      <c r="D2" s="279" t="inlineStr">
        <is>
          <t>Harmony Biosciences Holdings, Inc.</t>
        </is>
      </c>
      <c r="E2" s="279" t="inlineStr">
        <is>
          <t>Corcept Therapeutics Incorporated</t>
        </is>
      </c>
      <c r="F2" s="279" t="inlineStr">
        <is>
          <t>Collegium Pharmaceutical, Inc.</t>
        </is>
      </c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JAZZ</t>
        </is>
      </c>
      <c r="C3" s="425" t="inlineStr">
        <is>
          <t>SUPN</t>
        </is>
      </c>
      <c r="D3" s="425" t="inlineStr">
        <is>
          <t>HRMY</t>
        </is>
      </c>
      <c r="E3" s="425" t="inlineStr">
        <is>
          <t>CORT</t>
        </is>
      </c>
      <c r="F3" s="425" t="inlineStr">
        <is>
          <t>COLL</t>
        </is>
      </c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inlineStr">
        <is>
          <t>US GAAP</t>
        </is>
      </c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inlineStr">
        <is>
          <t>December</t>
        </is>
      </c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inlineStr">
        <is>
          <t>10-K</t>
        </is>
      </c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inlineStr">
        <is>
          <t>FY2025</t>
        </is>
      </c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4267.6</v>
      </c>
      <c r="C10" s="427" t="n">
        <v>719</v>
      </c>
      <c r="D10" s="427" t="n">
        <v>868.5</v>
      </c>
      <c r="E10" s="427" t="n">
        <v>761.4</v>
      </c>
      <c r="F10" s="426" t="n">
        <v>780.6</v>
      </c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-10.1</v>
      </c>
      <c r="C11" s="428" t="n">
        <v>-8.699999999999999</v>
      </c>
      <c r="D11" s="428" t="n">
        <v>24</v>
      </c>
      <c r="E11" s="428" t="n">
        <v>5.9</v>
      </c>
      <c r="F11" s="425" t="n">
        <v>23</v>
      </c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6.2</v>
      </c>
      <c r="C12" s="429" t="n">
        <v>4.1</v>
      </c>
      <c r="D12" s="429" t="n">
        <v>26.9</v>
      </c>
      <c r="E12" s="429" t="n">
        <v>6</v>
      </c>
      <c r="F12" s="426" t="n">
        <v>52</v>
      </c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-8.300000000000001</v>
      </c>
      <c r="C13" s="428" t="n">
        <v>-5.4</v>
      </c>
      <c r="D13" s="428" t="n">
        <v>18.3</v>
      </c>
      <c r="E13" s="428" t="n">
        <v>12.9</v>
      </c>
      <c r="F13" s="425" t="n">
        <v>8.1</v>
      </c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88.2</v>
      </c>
      <c r="C14" s="429" t="n">
        <v>89.59999999999999</v>
      </c>
      <c r="D14" s="429" t="n">
        <v>77.2</v>
      </c>
      <c r="E14" s="429" t="n">
        <v>98.3</v>
      </c>
      <c r="F14" s="426" t="n">
        <v>87.8</v>
      </c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30.4</v>
      </c>
      <c r="C15" s="428" t="n">
        <v>6.4</v>
      </c>
      <c r="D15" s="428" t="n">
        <v>40.1</v>
      </c>
      <c r="E15" s="428" t="n">
        <v>18.6</v>
      </c>
      <c r="F15" s="425" t="n">
        <v>42</v>
      </c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inlineStr">
        <is>
          <t>NM</t>
        </is>
      </c>
      <c r="C17" s="429" t="inlineStr">
        <is>
          <t>NM</t>
        </is>
      </c>
      <c r="D17" s="429" t="n">
        <v>14.9</v>
      </c>
      <c r="E17" s="429" t="n">
        <v>5.5</v>
      </c>
      <c r="F17" s="426" t="n">
        <v>11</v>
      </c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-8.199999999999999</v>
      </c>
      <c r="C18" s="428" t="n">
        <v>-3.6</v>
      </c>
      <c r="D18" s="428" t="n">
        <v>18.2</v>
      </c>
      <c r="E18" s="428" t="n">
        <v>15.2</v>
      </c>
      <c r="F18" s="425" t="n">
        <v>20.8</v>
      </c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-3.1</v>
      </c>
      <c r="C19" s="429" t="n">
        <v>-2.7</v>
      </c>
      <c r="D19" s="429" t="n">
        <v>12.5</v>
      </c>
      <c r="E19" s="429" t="n">
        <v>11.9</v>
      </c>
      <c r="F19" s="426" t="n">
        <v>3.8</v>
      </c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0.37</v>
      </c>
      <c r="C20" s="430" t="n">
        <v>0.49</v>
      </c>
      <c r="D20" s="430" t="n">
        <v>0.68</v>
      </c>
      <c r="E20" s="430" t="n">
        <v>0.91</v>
      </c>
      <c r="F20" s="425" t="n">
        <v>0.47</v>
      </c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10.96</v>
      </c>
      <c r="C22" s="431" t="n">
        <v>-10.54</v>
      </c>
      <c r="D22" s="431" t="n">
        <v>-3.07</v>
      </c>
      <c r="E22" s="431" t="n">
        <v>-11.59</v>
      </c>
      <c r="F22" s="426" t="n">
        <v>1.04</v>
      </c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1.24</v>
      </c>
      <c r="C23" s="430" t="n">
        <v>0</v>
      </c>
      <c r="D23" s="430" t="n">
        <v>0.19</v>
      </c>
      <c r="E23" s="430" t="n">
        <v>0</v>
      </c>
      <c r="F23" s="425" t="n">
        <v>2.68</v>
      </c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inlineStr">
        <is>
          <t>NM_OPERATING_LOSS</t>
        </is>
      </c>
      <c r="C24" s="429" t="inlineStr">
        <is>
          <t>NA_NO_DEBT</t>
        </is>
      </c>
      <c r="D24" s="429" t="n">
        <v>14.2</v>
      </c>
      <c r="E24" s="429" t="inlineStr">
        <is>
          <t>NA_NO_DEBT</t>
        </is>
      </c>
      <c r="F24" s="426" t="n">
        <v>2.2</v>
      </c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1.86</v>
      </c>
      <c r="C25" s="430" t="n">
        <v>1.9</v>
      </c>
      <c r="D25" s="430" t="n">
        <v>3.6</v>
      </c>
      <c r="E25" s="430" t="n">
        <v>2.92</v>
      </c>
      <c r="F25" s="425" t="n">
        <v>1.57</v>
      </c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inlineStr">
        <is>
          <t>NM</t>
        </is>
      </c>
      <c r="C27" s="429" t="inlineStr">
        <is>
          <t>NM</t>
        </is>
      </c>
      <c r="D27" s="429" t="n">
        <v>3.8</v>
      </c>
      <c r="E27" s="429" t="n">
        <v>242.4</v>
      </c>
      <c r="F27" s="426" t="n">
        <v>3.7</v>
      </c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inlineStr">
        <is>
          <t>NM</t>
        </is>
      </c>
      <c r="C28" s="428" t="inlineStr">
        <is>
          <t>NM</t>
        </is>
      </c>
      <c r="D28" s="428" t="n">
        <v>10.1</v>
      </c>
      <c r="E28" s="428" t="n">
        <v>118.9</v>
      </c>
      <c r="F28" s="425" t="n">
        <v>17.3</v>
      </c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8.199999999999999</v>
      </c>
      <c r="C29" s="429" t="n">
        <v>1.8</v>
      </c>
      <c r="D29" s="429" t="n">
        <v>21.6</v>
      </c>
      <c r="E29" s="429" t="n">
        <v>1.2</v>
      </c>
      <c r="F29" s="426" t="n">
        <v>30.1</v>
      </c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71.09999999999999</v>
      </c>
      <c r="C31" s="428" t="n">
        <v>95.3</v>
      </c>
      <c r="D31" s="428" t="n">
        <v>40.7</v>
      </c>
      <c r="E31" s="428" t="n">
        <v>28.7</v>
      </c>
      <c r="F31" s="425" t="n">
        <v>98.8</v>
      </c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302.4</v>
      </c>
      <c r="C32" s="429" t="n">
        <v>403.3</v>
      </c>
      <c r="D32" s="429" t="n">
        <v>9.9</v>
      </c>
      <c r="E32" s="429" t="inlineStr">
        <is>
          <t>NM</t>
        </is>
      </c>
      <c r="F32" s="426" t="n">
        <v>156.5</v>
      </c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88.5</v>
      </c>
      <c r="C33" s="428" t="inlineStr">
        <is>
          <t>NM</t>
        </is>
      </c>
      <c r="D33" s="428" t="n">
        <v>32.6</v>
      </c>
      <c r="E33" s="428" t="inlineStr">
        <is>
          <t>NM</t>
        </is>
      </c>
      <c r="F33" s="425" t="n">
        <v>40.8</v>
      </c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284.9</v>
      </c>
      <c r="C34" s="429" t="inlineStr">
        <is>
          <t>NM</t>
        </is>
      </c>
      <c r="D34" s="429" t="n">
        <v>18</v>
      </c>
      <c r="E34" s="429" t="inlineStr">
        <is>
          <t>NM</t>
        </is>
      </c>
      <c r="F34" s="426" t="n">
        <v>214.5</v>
      </c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1.38</v>
      </c>
      <c r="C35" s="428" t="n">
        <v>0.19</v>
      </c>
      <c r="D35" s="428" t="n">
        <v>0.04</v>
      </c>
      <c r="E35" s="428" t="n">
        <v>0.03</v>
      </c>
      <c r="F35" s="425" t="n">
        <v>0.22</v>
      </c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2" t="n"/>
      <c r="B36" s="483" t="n"/>
      <c r="C36" s="483" t="n"/>
      <c r="D36" s="483" t="n"/>
      <c r="E36" s="48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2" t="n"/>
      <c r="B37" s="483" t="n"/>
      <c r="C37" s="483" t="n"/>
      <c r="D37" s="483" t="n"/>
      <c r="E37" s="48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2" t="n"/>
      <c r="B38" s="483" t="n"/>
      <c r="C38" s="483" t="n"/>
      <c r="D38" s="483" t="n"/>
      <c r="E38" s="48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2" t="n"/>
      <c r="B39" s="483" t="n"/>
      <c r="C39" s="483" t="n"/>
      <c r="D39" s="483" t="n"/>
      <c r="E39" s="48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2" t="n"/>
      <c r="B40" s="483" t="n"/>
      <c r="C40" s="483" t="n"/>
      <c r="D40" s="483" t="n"/>
      <c r="E40" s="48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2" t="n"/>
      <c r="B41" s="483" t="n"/>
      <c r="C41" s="483" t="n"/>
      <c r="D41" s="483" t="n"/>
      <c r="E41" s="48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2" t="n"/>
      <c r="B42" s="483" t="n"/>
      <c r="C42" s="483" t="n"/>
      <c r="D42" s="483" t="n"/>
      <c r="E42" s="48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2" t="n"/>
      <c r="B43" s="483" t="n"/>
      <c r="C43" s="483" t="n"/>
      <c r="D43" s="483" t="n"/>
      <c r="E43" s="48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2" t="n"/>
      <c r="B44" s="483" t="n"/>
      <c r="C44" s="483" t="n"/>
      <c r="D44" s="483" t="n"/>
      <c r="E44" s="48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2" t="n"/>
      <c r="B45" s="483" t="n"/>
      <c r="C45" s="483" t="n"/>
      <c r="D45" s="483" t="n"/>
      <c r="E45" s="48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2" t="n"/>
      <c r="B46" s="483" t="n"/>
      <c r="C46" s="483" t="n"/>
      <c r="D46" s="483" t="n"/>
      <c r="E46" s="48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2" t="n"/>
      <c r="B47" s="483" t="n"/>
      <c r="C47" s="483" t="n"/>
      <c r="D47" s="483" t="n"/>
      <c r="E47" s="48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2" t="n"/>
      <c r="B48" s="483" t="n"/>
      <c r="C48" s="483" t="n"/>
      <c r="D48" s="483" t="n"/>
      <c r="E48" s="48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3" t="n"/>
      <c r="C49" s="473" t="n"/>
      <c r="D49" s="473" t="n"/>
      <c r="E49" s="473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487" t="inlineStr">
        <is>
          <t>OK</t>
        </is>
      </c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DISTORTED_IPRD_OPERATING_LOSS</t>
        </is>
      </c>
      <c r="C51" s="311" t="inlineStr">
        <is>
          <t>DISTORTED_SAGE_MA_LOSS</t>
        </is>
      </c>
      <c r="D51" s="311" t="inlineStr">
        <is>
          <t>RD_INCLUDES_IPRD</t>
        </is>
      </c>
      <c r="E51" s="311" t="inlineStr">
        <is>
          <t>LOW_HIGH_INTERNAL_RD</t>
        </is>
      </c>
      <c r="F51" s="487" t="inlineStr">
        <is>
          <t>OK</t>
        </is>
      </c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DISTORTED_IPRD</t>
        </is>
      </c>
      <c r="C52" s="311" t="inlineStr">
        <is>
          <t>DISTORTED_SAGE_MA</t>
        </is>
      </c>
      <c r="D52" s="311" t="inlineStr">
        <is>
          <t>OK</t>
        </is>
      </c>
      <c r="E52" s="311" t="inlineStr">
        <is>
          <t>LOW_HIGH_INTERNAL_RD</t>
        </is>
      </c>
      <c r="F52" s="487" t="inlineStr">
        <is>
          <t>HIGH_AMORT_ADDBACK</t>
        </is>
      </c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NEGATIVE_IPRD_IRISH_TAX</t>
        </is>
      </c>
      <c r="C53" s="311" t="inlineStr">
        <is>
          <t>NEGATIVE_MA</t>
        </is>
      </c>
      <c r="D53" s="311" t="inlineStr">
        <is>
          <t>OK</t>
        </is>
      </c>
      <c r="E53" s="311" t="inlineStr">
        <is>
          <t>TAX_BENEFIT_BOOSTED</t>
        </is>
      </c>
      <c r="F53" s="487" t="inlineStr">
        <is>
          <t>OK</t>
        </is>
      </c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OK</t>
        </is>
      </c>
      <c r="D54" s="311" t="inlineStr">
        <is>
          <t>NOT_COMPARABLE_AMORT_ROYALTY_IN_COGS</t>
        </is>
      </c>
      <c r="E54" s="311" t="inlineStr">
        <is>
          <t>OK</t>
        </is>
      </c>
      <c r="F54" s="487" t="inlineStr">
        <is>
          <t>ADJ_EXCL_AMORT_DISCLOSED</t>
        </is>
      </c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DEPRESSED_MA_WC</t>
        </is>
      </c>
      <c r="D55" s="311" t="inlineStr">
        <is>
          <t>OK</t>
        </is>
      </c>
      <c r="E55" s="311" t="inlineStr">
        <is>
          <t>OK</t>
        </is>
      </c>
      <c r="F55" s="487" t="inlineStr">
        <is>
          <t>OK</t>
        </is>
      </c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NM_OPERATING_LOSS</t>
        </is>
      </c>
      <c r="C56" s="311" t="inlineStr">
        <is>
          <t>NM_OPERATING_LOSS</t>
        </is>
      </c>
      <c r="D56" s="311" t="inlineStr">
        <is>
          <t>COMPUTED</t>
        </is>
      </c>
      <c r="E56" s="311" t="inlineStr">
        <is>
          <t>COMPUTED_TAX_BENEFIT</t>
        </is>
      </c>
      <c r="F56" s="487" t="inlineStr">
        <is>
          <t>COMPUTED</t>
        </is>
      </c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NEGATIVE_IPRD</t>
        </is>
      </c>
      <c r="C57" s="311" t="inlineStr">
        <is>
          <t>NEGATIVE_MA</t>
        </is>
      </c>
      <c r="D57" s="311" t="inlineStr">
        <is>
          <t>OK</t>
        </is>
      </c>
      <c r="E57" s="311" t="inlineStr">
        <is>
          <t>OK</t>
        </is>
      </c>
      <c r="F57" s="487" t="inlineStr">
        <is>
          <t>OK</t>
        </is>
      </c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NEGATIVE_IPRD</t>
        </is>
      </c>
      <c r="C58" s="311" t="inlineStr">
        <is>
          <t>NEGATIVE_MA</t>
        </is>
      </c>
      <c r="D58" s="311" t="inlineStr">
        <is>
          <t>OK</t>
        </is>
      </c>
      <c r="E58" s="311" t="inlineStr">
        <is>
          <t>OK</t>
        </is>
      </c>
      <c r="F58" s="487" t="inlineStr">
        <is>
          <t>OK</t>
        </is>
      </c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OK</t>
        </is>
      </c>
      <c r="C59" s="311" t="inlineStr">
        <is>
          <t>OK</t>
        </is>
      </c>
      <c r="D59" s="311" t="inlineStr">
        <is>
          <t>OK</t>
        </is>
      </c>
      <c r="E59" s="311" t="inlineStr">
        <is>
          <t>OK</t>
        </is>
      </c>
      <c r="F59" s="487" t="inlineStr">
        <is>
          <t>OK</t>
        </is>
      </c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DISTORTED_IPRD_LEVERED</t>
        </is>
      </c>
      <c r="C60" s="311" t="inlineStr">
        <is>
          <t>NET_CASH</t>
        </is>
      </c>
      <c r="D60" s="311" t="inlineStr">
        <is>
          <t>NET_CASH</t>
        </is>
      </c>
      <c r="E60" s="311" t="inlineStr">
        <is>
          <t>NET_CASH</t>
        </is>
      </c>
      <c r="F60" s="487" t="inlineStr">
        <is>
          <t>LEVERED</t>
        </is>
      </c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MARKET_SOURCED_NM_IPRD</t>
        </is>
      </c>
      <c r="C61" s="311" t="inlineStr">
        <is>
          <t>MARKET_SOURCED_NM_MA</t>
        </is>
      </c>
      <c r="D61" s="311" t="inlineStr">
        <is>
          <t>MARKET_SOURCED</t>
        </is>
      </c>
      <c r="E61" s="311" t="inlineStr">
        <is>
          <t>MARKET_SOURCED_GROWTH_PREMIUM</t>
        </is>
      </c>
      <c r="F61" s="487" t="inlineStr">
        <is>
          <t>MARKET_SOURCED</t>
        </is>
      </c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MARKET_SOURCED_NM_LOSS</t>
        </is>
      </c>
      <c r="C62" s="311" t="inlineStr">
        <is>
          <t>MARKET_SOURCED_NM_LOSS</t>
        </is>
      </c>
      <c r="D62" s="311" t="inlineStr">
        <is>
          <t>MARKET_SOURCED</t>
        </is>
      </c>
      <c r="E62" s="311" t="inlineStr">
        <is>
          <t>MARKET_SOURCED_GROWTH_PREMIUM</t>
        </is>
      </c>
      <c r="F62" s="487" t="inlineStr">
        <is>
          <t>MARKET_SOURCED</t>
        </is>
      </c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CPRX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3.28</v>
      </c>
      <c r="C3" s="308" t="n">
        <v>321.5860184424</v>
      </c>
    </row>
    <row r="4">
      <c r="A4" s="308" t="inlineStr">
        <is>
          <t>2020-09</t>
        </is>
      </c>
      <c r="B4" s="308" t="n">
        <v>2.97</v>
      </c>
      <c r="C4" s="308" t="n">
        <v>309.5592456058</v>
      </c>
    </row>
    <row r="5">
      <c r="A5" s="308" t="inlineStr">
        <is>
          <t>2020-10</t>
        </is>
      </c>
      <c r="B5" s="308" t="n">
        <v>2.97</v>
      </c>
      <c r="C5" s="308" t="n">
        <v>301.8408314973</v>
      </c>
    </row>
    <row r="6">
      <c r="A6" s="308" t="inlineStr">
        <is>
          <t>2020-11</t>
        </is>
      </c>
      <c r="B6" s="308" t="n">
        <v>3.66</v>
      </c>
      <c r="C6" s="308" t="n">
        <v>334.6741331902</v>
      </c>
    </row>
    <row r="7">
      <c r="A7" s="308" t="inlineStr">
        <is>
          <t>2020-12</t>
        </is>
      </c>
      <c r="B7" s="308" t="n">
        <v>3.34</v>
      </c>
      <c r="C7" s="308" t="n">
        <v>347.0791635841</v>
      </c>
    </row>
    <row r="8">
      <c r="A8" s="308" t="inlineStr">
        <is>
          <t>2021-01</t>
        </is>
      </c>
      <c r="B8" s="308" t="n">
        <v>3.64</v>
      </c>
      <c r="C8" s="308" t="n">
        <v>343.5422757772</v>
      </c>
    </row>
    <row r="9">
      <c r="A9" s="308" t="inlineStr">
        <is>
          <t>2021-02</t>
        </is>
      </c>
      <c r="B9" s="308" t="n">
        <v>3.89</v>
      </c>
      <c r="C9" s="308" t="n">
        <v>353.0946578069</v>
      </c>
    </row>
    <row r="10">
      <c r="A10" s="308" t="inlineStr">
        <is>
          <t>2021-03</t>
        </is>
      </c>
      <c r="B10" s="308" t="n">
        <v>4.61</v>
      </c>
      <c r="C10" s="308" t="n">
        <v>369.1269350071</v>
      </c>
    </row>
    <row r="11">
      <c r="A11" s="308" t="inlineStr">
        <is>
          <t>2021-04</t>
        </is>
      </c>
      <c r="B11" s="308" t="n">
        <v>4.58</v>
      </c>
      <c r="C11" s="308" t="n">
        <v>388.6576085041</v>
      </c>
    </row>
    <row r="12">
      <c r="A12" s="308" t="inlineStr">
        <is>
          <t>2021-05</t>
        </is>
      </c>
      <c r="B12" s="308" t="n">
        <v>5.53</v>
      </c>
      <c r="C12" s="308" t="n">
        <v>391.2095419988</v>
      </c>
    </row>
    <row r="13">
      <c r="A13" s="308" t="inlineStr">
        <is>
          <t>2021-06</t>
        </is>
      </c>
      <c r="B13" s="308" t="n">
        <v>5.75</v>
      </c>
      <c r="C13" s="308" t="n">
        <v>400.0010900298</v>
      </c>
    </row>
    <row r="14">
      <c r="A14" s="308" t="inlineStr">
        <is>
          <t>2021-07</t>
        </is>
      </c>
      <c r="B14" s="308" t="n">
        <v>5.84</v>
      </c>
      <c r="C14" s="308" t="n">
        <v>409.766102857</v>
      </c>
    </row>
    <row r="15">
      <c r="A15" s="308" t="inlineStr">
        <is>
          <t>2021-08</t>
        </is>
      </c>
      <c r="B15" s="308" t="n">
        <v>5.51</v>
      </c>
      <c r="C15" s="308" t="n">
        <v>421.9606882536</v>
      </c>
    </row>
    <row r="16">
      <c r="A16" s="308" t="inlineStr">
        <is>
          <t>2021-09</t>
        </is>
      </c>
      <c r="B16" s="308" t="n">
        <v>5.3</v>
      </c>
      <c r="C16" s="308" t="n">
        <v>402.3077362055</v>
      </c>
    </row>
    <row r="17">
      <c r="A17" s="308" t="inlineStr">
        <is>
          <t>2021-10</t>
        </is>
      </c>
      <c r="B17" s="308" t="n">
        <v>5.9</v>
      </c>
      <c r="C17" s="308" t="n">
        <v>430.5350884382</v>
      </c>
    </row>
    <row r="18">
      <c r="A18" s="308" t="inlineStr">
        <is>
          <t>2021-11</t>
        </is>
      </c>
      <c r="B18" s="308" t="n">
        <v>7</v>
      </c>
      <c r="C18" s="308" t="n">
        <v>427.0758081414</v>
      </c>
    </row>
    <row r="19">
      <c r="A19" s="308" t="inlineStr">
        <is>
          <t>2021-12</t>
        </is>
      </c>
      <c r="B19" s="308" t="n">
        <v>6.77</v>
      </c>
      <c r="C19" s="308" t="n">
        <v>446.8444096561</v>
      </c>
    </row>
    <row r="20">
      <c r="A20" s="308" t="inlineStr">
        <is>
          <t>2022-01</t>
        </is>
      </c>
      <c r="B20" s="308" t="n">
        <v>5.76</v>
      </c>
      <c r="C20" s="308" t="n">
        <v>423.2772619766</v>
      </c>
    </row>
    <row r="21">
      <c r="A21" s="308" t="inlineStr">
        <is>
          <t>2022-02</t>
        </is>
      </c>
      <c r="B21" s="308" t="n">
        <v>7.8</v>
      </c>
      <c r="C21" s="308" t="n">
        <v>410.7833808913</v>
      </c>
    </row>
    <row r="22">
      <c r="A22" s="308" t="inlineStr">
        <is>
          <t>2022-03</t>
        </is>
      </c>
      <c r="B22" s="308" t="n">
        <v>8.289999999999999</v>
      </c>
      <c r="C22" s="308" t="n">
        <v>426.21058511</v>
      </c>
    </row>
    <row r="23">
      <c r="A23" s="308" t="inlineStr">
        <is>
          <t>2022-04</t>
        </is>
      </c>
      <c r="B23" s="308" t="n">
        <v>7.62</v>
      </c>
      <c r="C23" s="308" t="n">
        <v>388.8024999232</v>
      </c>
    </row>
    <row r="24">
      <c r="A24" s="308" t="inlineStr">
        <is>
          <t>2022-05</t>
        </is>
      </c>
      <c r="B24" s="308" t="n">
        <v>7.2</v>
      </c>
      <c r="C24" s="308" t="n">
        <v>389.6801366342</v>
      </c>
    </row>
    <row r="25">
      <c r="A25" s="308" t="inlineStr">
        <is>
          <t>2022-06</t>
        </is>
      </c>
      <c r="B25" s="308" t="n">
        <v>7.01</v>
      </c>
      <c r="C25" s="308" t="n">
        <v>357.543498354</v>
      </c>
    </row>
    <row r="26">
      <c r="A26" s="308" t="inlineStr">
        <is>
          <t>2022-07</t>
        </is>
      </c>
      <c r="B26" s="308" t="n">
        <v>10.24</v>
      </c>
      <c r="C26" s="308" t="n">
        <v>390.4687763734</v>
      </c>
    </row>
    <row r="27">
      <c r="A27" s="308" t="inlineStr">
        <is>
          <t>2022-08</t>
        </is>
      </c>
      <c r="B27" s="308" t="n">
        <v>13.54</v>
      </c>
      <c r="C27" s="308" t="n">
        <v>374.536884505</v>
      </c>
    </row>
    <row r="28">
      <c r="A28" s="308" t="inlineStr">
        <is>
          <t>2022-09</t>
        </is>
      </c>
      <c r="B28" s="308" t="n">
        <v>12.83</v>
      </c>
      <c r="C28" s="308" t="n">
        <v>339.9235382673</v>
      </c>
    </row>
    <row r="29">
      <c r="A29" s="308" t="inlineStr">
        <is>
          <t>2022-10</t>
        </is>
      </c>
      <c r="B29" s="308" t="n">
        <v>13.87</v>
      </c>
      <c r="C29" s="308" t="n">
        <v>367.5510098947</v>
      </c>
    </row>
    <row r="30">
      <c r="A30" s="308" t="inlineStr">
        <is>
          <t>2022-11</t>
        </is>
      </c>
      <c r="B30" s="308" t="n">
        <v>16.77</v>
      </c>
      <c r="C30" s="308" t="n">
        <v>387.9837283185</v>
      </c>
    </row>
    <row r="31">
      <c r="A31" s="308" t="inlineStr">
        <is>
          <t>2022-12</t>
        </is>
      </c>
      <c r="B31" s="308" t="n">
        <v>18.6</v>
      </c>
      <c r="C31" s="308" t="n">
        <v>365.645252784</v>
      </c>
    </row>
    <row r="32">
      <c r="A32" s="308" t="inlineStr">
        <is>
          <t>2023-01</t>
        </is>
      </c>
      <c r="B32" s="308" t="n">
        <v>15.49</v>
      </c>
      <c r="C32" s="308" t="n">
        <v>388.6397049176</v>
      </c>
    </row>
    <row r="33">
      <c r="A33" s="308" t="inlineStr">
        <is>
          <t>2023-02</t>
        </is>
      </c>
      <c r="B33" s="308" t="n">
        <v>15.26</v>
      </c>
      <c r="C33" s="308" t="n">
        <v>378.8682578986</v>
      </c>
    </row>
    <row r="34">
      <c r="A34" s="308" t="inlineStr">
        <is>
          <t>2023-03</t>
        </is>
      </c>
      <c r="B34" s="308" t="n">
        <v>16.58</v>
      </c>
      <c r="C34" s="308" t="n">
        <v>392.9337203794</v>
      </c>
    </row>
    <row r="35">
      <c r="A35" s="308" t="inlineStr">
        <is>
          <t>2023-04</t>
        </is>
      </c>
      <c r="B35" s="308" t="n">
        <v>15.92</v>
      </c>
      <c r="C35" s="308" t="n">
        <v>399.2108315235</v>
      </c>
    </row>
    <row r="36">
      <c r="A36" s="308" t="inlineStr">
        <is>
          <t>2023-05</t>
        </is>
      </c>
      <c r="B36" s="308" t="n">
        <v>11.55</v>
      </c>
      <c r="C36" s="308" t="n">
        <v>401.0536531438</v>
      </c>
    </row>
    <row r="37">
      <c r="A37" s="308" t="inlineStr">
        <is>
          <t>2023-06</t>
        </is>
      </c>
      <c r="B37" s="308" t="n">
        <v>13.44</v>
      </c>
      <c r="C37" s="308" t="n">
        <v>427.0476200424</v>
      </c>
    </row>
    <row r="38">
      <c r="A38" s="308" t="inlineStr">
        <is>
          <t>2023-07</t>
        </is>
      </c>
      <c r="B38" s="308" t="n">
        <v>13.83</v>
      </c>
      <c r="C38" s="308" t="n">
        <v>441.0262813103</v>
      </c>
    </row>
    <row r="39">
      <c r="A39" s="308" t="inlineStr">
        <is>
          <t>2023-08</t>
        </is>
      </c>
      <c r="B39" s="308" t="n">
        <v>14.04</v>
      </c>
      <c r="C39" s="308" t="n">
        <v>433.8587251536</v>
      </c>
    </row>
    <row r="40">
      <c r="A40" s="308" t="inlineStr">
        <is>
          <t>2023-09</t>
        </is>
      </c>
      <c r="B40" s="308" t="n">
        <v>11.69</v>
      </c>
      <c r="C40" s="308" t="n">
        <v>413.2967305907</v>
      </c>
    </row>
    <row r="41">
      <c r="A41" s="308" t="inlineStr">
        <is>
          <t>2023-10</t>
        </is>
      </c>
      <c r="B41" s="308" t="n">
        <v>12.41</v>
      </c>
      <c r="C41" s="308" t="n">
        <v>404.3246297675</v>
      </c>
    </row>
    <row r="42">
      <c r="A42" s="308" t="inlineStr">
        <is>
          <t>2023-11</t>
        </is>
      </c>
      <c r="B42" s="308" t="n">
        <v>14.43</v>
      </c>
      <c r="C42" s="308" t="n">
        <v>441.2571999663</v>
      </c>
    </row>
    <row r="43">
      <c r="A43" s="308" t="inlineStr">
        <is>
          <t>2023-12</t>
        </is>
      </c>
      <c r="B43" s="308" t="n">
        <v>16.81</v>
      </c>
      <c r="C43" s="308" t="n">
        <v>461.4061014052</v>
      </c>
    </row>
    <row r="44">
      <c r="A44" s="308" t="inlineStr">
        <is>
          <t>2024-01</t>
        </is>
      </c>
      <c r="B44" s="308" t="n">
        <v>14.4</v>
      </c>
      <c r="C44" s="308" t="n">
        <v>468.7546616872</v>
      </c>
    </row>
    <row r="45">
      <c r="A45" s="308" t="inlineStr">
        <is>
          <t>2024-02</t>
        </is>
      </c>
      <c r="B45" s="308" t="n">
        <v>16.03</v>
      </c>
      <c r="C45" s="308" t="n">
        <v>493.2175043697</v>
      </c>
    </row>
    <row r="46">
      <c r="A46" s="308" t="inlineStr">
        <is>
          <t>2024-03</t>
        </is>
      </c>
      <c r="B46" s="308" t="n">
        <v>15.94</v>
      </c>
      <c r="C46" s="308" t="n">
        <v>509.3575022438</v>
      </c>
    </row>
    <row r="47">
      <c r="A47" s="308" t="inlineStr">
        <is>
          <t>2024-04</t>
        </is>
      </c>
      <c r="B47" s="308" t="n">
        <v>15.05</v>
      </c>
      <c r="C47" s="308" t="n">
        <v>488.8203853716</v>
      </c>
    </row>
    <row r="48">
      <c r="A48" s="308" t="inlineStr">
        <is>
          <t>2024-05</t>
        </is>
      </c>
      <c r="B48" s="308" t="n">
        <v>16.17</v>
      </c>
      <c r="C48" s="308" t="n">
        <v>513.5447759541</v>
      </c>
    </row>
    <row r="49">
      <c r="A49" s="308" t="inlineStr">
        <is>
          <t>2024-06</t>
        </is>
      </c>
      <c r="B49" s="308" t="n">
        <v>15.49</v>
      </c>
      <c r="C49" s="308" t="n">
        <v>531.6650443674999</v>
      </c>
    </row>
    <row r="50">
      <c r="A50" s="308" t="inlineStr">
        <is>
          <t>2024-07</t>
        </is>
      </c>
      <c r="B50" s="308" t="n">
        <v>17.24</v>
      </c>
      <c r="C50" s="308" t="n">
        <v>538.1030154865</v>
      </c>
    </row>
    <row r="51">
      <c r="A51" s="308" t="inlineStr">
        <is>
          <t>2024-08</t>
        </is>
      </c>
      <c r="B51" s="308" t="n">
        <v>20.25</v>
      </c>
      <c r="C51" s="308" t="n">
        <v>550.6761093107</v>
      </c>
    </row>
    <row r="52">
      <c r="A52" s="308" t="inlineStr">
        <is>
          <t>2024-09</t>
        </is>
      </c>
      <c r="B52" s="308" t="n">
        <v>19.88</v>
      </c>
      <c r="C52" s="308" t="n">
        <v>562.2453646183</v>
      </c>
    </row>
    <row r="53">
      <c r="A53" s="308" t="inlineStr">
        <is>
          <t>2024-10</t>
        </is>
      </c>
      <c r="B53" s="308" t="n">
        <v>21.8</v>
      </c>
      <c r="C53" s="308" t="n">
        <v>557.2281165235</v>
      </c>
    </row>
    <row r="54">
      <c r="A54" s="308" t="inlineStr">
        <is>
          <t>2024-11</t>
        </is>
      </c>
      <c r="B54" s="308" t="n">
        <v>22.07</v>
      </c>
      <c r="C54" s="308" t="n">
        <v>590.4575858386</v>
      </c>
    </row>
    <row r="55">
      <c r="A55" s="308" t="inlineStr">
        <is>
          <t>2024-12</t>
        </is>
      </c>
      <c r="B55" s="308" t="n">
        <v>20.87</v>
      </c>
      <c r="C55" s="308" t="n">
        <v>576.2277005713</v>
      </c>
    </row>
    <row r="56">
      <c r="A56" s="308" t="inlineStr">
        <is>
          <t>2025-01</t>
        </is>
      </c>
      <c r="B56" s="308" t="n">
        <v>22.56</v>
      </c>
      <c r="C56" s="308" t="n">
        <v>591.7031032586</v>
      </c>
    </row>
    <row r="57">
      <c r="A57" s="308" t="inlineStr">
        <is>
          <t>2025-02</t>
        </is>
      </c>
      <c r="B57" s="308" t="n">
        <v>22.89</v>
      </c>
      <c r="C57" s="308" t="n">
        <v>584.1915354993</v>
      </c>
    </row>
    <row r="58">
      <c r="A58" s="308" t="inlineStr">
        <is>
          <t>2025-03</t>
        </is>
      </c>
      <c r="B58" s="308" t="n">
        <v>24.25</v>
      </c>
      <c r="C58" s="308" t="n">
        <v>551.6398309809</v>
      </c>
    </row>
    <row r="59">
      <c r="A59" s="308" t="inlineStr">
        <is>
          <t>2025-04</t>
        </is>
      </c>
      <c r="B59" s="308" t="n">
        <v>24.29</v>
      </c>
      <c r="C59" s="308" t="n">
        <v>546.8570261752</v>
      </c>
    </row>
    <row r="60">
      <c r="A60" s="308" t="inlineStr">
        <is>
          <t>2025-05</t>
        </is>
      </c>
      <c r="B60" s="308" t="n">
        <v>24.96</v>
      </c>
      <c r="C60" s="308" t="n">
        <v>581.2241906037</v>
      </c>
    </row>
    <row r="61">
      <c r="A61" s="308" t="inlineStr">
        <is>
          <t>2025-06</t>
        </is>
      </c>
      <c r="B61" s="308" t="n">
        <v>21.7</v>
      </c>
      <c r="C61" s="308" t="n">
        <v>611.0954844284</v>
      </c>
    </row>
    <row r="62">
      <c r="A62" s="308" t="inlineStr">
        <is>
          <t>2025-07</t>
        </is>
      </c>
      <c r="B62" s="308" t="n">
        <v>21.33</v>
      </c>
      <c r="C62" s="308" t="n">
        <v>625.1699179372</v>
      </c>
    </row>
    <row r="63">
      <c r="A63" s="308" t="inlineStr">
        <is>
          <t>2025-08</t>
        </is>
      </c>
      <c r="B63" s="308" t="n">
        <v>20.59</v>
      </c>
      <c r="C63" s="308" t="n">
        <v>637.9981261317999</v>
      </c>
    </row>
    <row r="64">
      <c r="A64" s="308" t="inlineStr">
        <is>
          <t>2025-09</t>
        </is>
      </c>
      <c r="B64" s="308" t="n">
        <v>19.7</v>
      </c>
      <c r="C64" s="308" t="n">
        <v>660.7149899586</v>
      </c>
    </row>
    <row r="65">
      <c r="A65" s="308" t="inlineStr">
        <is>
          <t>2025-10</t>
        </is>
      </c>
      <c r="B65" s="308" t="n">
        <v>21.27</v>
      </c>
      <c r="C65" s="308" t="n">
        <v>676.4647183211</v>
      </c>
    </row>
    <row r="66">
      <c r="A66" s="308" t="inlineStr">
        <is>
          <t>2025-11</t>
        </is>
      </c>
      <c r="B66" s="308" t="n">
        <v>23.41</v>
      </c>
      <c r="C66" s="308" t="n">
        <v>677.7838076613</v>
      </c>
    </row>
    <row r="67">
      <c r="A67" s="308" t="inlineStr">
        <is>
          <t>2025-12</t>
        </is>
      </c>
      <c r="B67" s="308" t="n">
        <v>23.34</v>
      </c>
      <c r="C67" s="308" t="n">
        <v>678.3067456674</v>
      </c>
    </row>
    <row r="68">
      <c r="A68" s="308" t="inlineStr">
        <is>
          <t>2026-01</t>
        </is>
      </c>
      <c r="B68" s="308" t="n">
        <v>24.3</v>
      </c>
      <c r="C68" s="308" t="n">
        <v>688.3034942507001</v>
      </c>
    </row>
    <row r="69">
      <c r="A69" s="308" t="inlineStr">
        <is>
          <t>2026-02</t>
        </is>
      </c>
      <c r="B69" s="308" t="n">
        <v>23.08</v>
      </c>
      <c r="C69" s="308" t="n">
        <v>682.3551801683</v>
      </c>
    </row>
    <row r="70">
      <c r="A70" s="308" t="inlineStr">
        <is>
          <t>2026-03</t>
        </is>
      </c>
      <c r="B70" s="308" t="n">
        <v>24.76</v>
      </c>
      <c r="C70" s="308" t="n">
        <v>648.6864324889</v>
      </c>
    </row>
    <row r="71">
      <c r="A71" s="308" t="inlineStr">
        <is>
          <t>2026-04</t>
        </is>
      </c>
      <c r="B71" s="308" t="n">
        <v>28.13</v>
      </c>
      <c r="C71" s="308" t="n">
        <v>716.8327206883999</v>
      </c>
    </row>
    <row r="72">
      <c r="A72" s="308" t="inlineStr">
        <is>
          <t>2026-05</t>
        </is>
      </c>
      <c r="B72" s="308" t="n">
        <v>31.23</v>
      </c>
      <c r="C72" s="308" t="n">
        <v>754.5565587988</v>
      </c>
    </row>
    <row r="73">
      <c r="A73" s="308" t="inlineStr">
        <is>
          <t>2026-06</t>
        </is>
      </c>
      <c r="B73" s="308" t="n">
        <v>31.43</v>
      </c>
      <c r="C73" s="308" t="n">
        <v>746.77</v>
      </c>
    </row>
    <row r="74">
      <c r="A74" s="308" t="inlineStr">
        <is>
          <t>2026-07</t>
        </is>
      </c>
      <c r="B74" s="308" t="n">
        <v>31.49</v>
      </c>
      <c r="C74" s="308" t="n">
        <v>747.03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E5" s="453">
        <f>AVERAGE(Metrics!$E$6:$L$6)</f>
        <v/>
      </c>
      <c r="F5" s="453">
        <f>AVERAGE(Metrics!$E$6:$L$6)</f>
        <v/>
      </c>
      <c r="G5" s="453">
        <f>AVERAGE(Metrics!$E$6:$L$6)</f>
        <v/>
      </c>
      <c r="H5" s="453">
        <f>AVERAGE(Metrics!$E$6:$L$6)</f>
        <v/>
      </c>
      <c r="I5" s="453">
        <f>AVERAGE(Metrics!$E$6:$L$6)</f>
        <v/>
      </c>
      <c r="J5" s="453">
        <f>AVERAGE(Metrics!$E$6:$L$6)</f>
        <v/>
      </c>
      <c r="K5" s="453">
        <f>AVERAGE(Metrics!$E$6:$L$6)</f>
        <v/>
      </c>
      <c r="L5" s="453">
        <f>AVERAGE(Metrics!$E$6:$L$6)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D14" s="454">
        <f>AVERAGE(Metrics!$D$181:$L$181)</f>
        <v/>
      </c>
      <c r="E14" s="454">
        <f>AVERAGE(Metrics!$D$181:$L$181)</f>
        <v/>
      </c>
      <c r="F14" s="454">
        <f>AVERAGE(Metrics!$D$181:$L$181)</f>
        <v/>
      </c>
      <c r="G14" s="454">
        <f>AVERAGE(Metrics!$D$181:$L$181)</f>
        <v/>
      </c>
      <c r="H14" s="454">
        <f>AVERAGE(Metrics!$D$181:$L$181)</f>
        <v/>
      </c>
      <c r="I14" s="454">
        <f>AVERAGE(Metrics!$D$181:$L$181)</f>
        <v/>
      </c>
      <c r="J14" s="454">
        <f>AVERAGE(Metrics!$D$181:$L$181)</f>
        <v/>
      </c>
      <c r="K14" s="454">
        <f>AVERAGE(Metrics!$D$181:$L$181)</f>
        <v/>
      </c>
      <c r="L14" s="454">
        <f>AVERAGE(Metrics!$D$181:$L$181)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2026-09-24T11:43:13Z</dcterms:modified>
  <cp:lastModifiedBy>Francesco Laconi</cp:lastModifiedBy>
  <cp:revision>16</cp:revision>
</cp:coreProperties>
</file>